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3040" windowHeight="8592" tabRatio="621" activeTab="0"/>
  </bookViews>
  <sheets>
    <sheet name="太倉港スケジュール" sheetId="1" r:id="rId1"/>
    <sheet name="00000000" sheetId="2" state="veryHidden" r:id="rId2"/>
  </sheets>
  <externalReferences>
    <externalReference r:id="rId5"/>
  </externalReferences>
  <definedNames>
    <definedName name="_Fill" hidden="1">#REF!</definedName>
    <definedName name="_xlnm.Print_Area" localSheetId="0">'太倉港スケジュール'!$A$1:$Y$154</definedName>
    <definedName name="TaxTV">10%</definedName>
    <definedName name="TaxXL">5%</definedName>
  </definedNames>
  <calcPr fullCalcOnLoad="1"/>
</workbook>
</file>

<file path=xl/comments1.xml><?xml version="1.0" encoding="utf-8"?>
<comments xmlns="http://schemas.openxmlformats.org/spreadsheetml/2006/main">
  <authors>
    <author>山九株式会社</author>
  </authors>
  <commentList>
    <comment ref="Q11" authorId="0">
      <text>
        <r>
          <rPr>
            <b/>
            <sz val="10"/>
            <color indexed="8"/>
            <rFont val="BIZ UD明朝 Medium"/>
            <family val="1"/>
          </rPr>
          <t>3期</t>
        </r>
      </text>
    </comment>
    <comment ref="Q10" authorId="0">
      <text>
        <r>
          <rPr>
            <b/>
            <sz val="10"/>
            <color indexed="8"/>
            <rFont val="BIZ UD明朝 Medium"/>
            <family val="1"/>
          </rPr>
          <t>2期</t>
        </r>
      </text>
    </comment>
    <comment ref="Q17" authorId="0">
      <text>
        <r>
          <rPr>
            <b/>
            <sz val="9"/>
            <color indexed="8"/>
            <rFont val="BIZ UD明朝 Medium"/>
            <family val="1"/>
          </rPr>
          <t>2期</t>
        </r>
      </text>
    </comment>
    <comment ref="Q19" authorId="0">
      <text>
        <r>
          <rPr>
            <b/>
            <sz val="9"/>
            <rFont val="BIZ UD明朝 Medium"/>
            <family val="1"/>
          </rPr>
          <t>3期</t>
        </r>
      </text>
    </comment>
    <comment ref="Q22" authorId="0">
      <text>
        <r>
          <rPr>
            <b/>
            <sz val="9"/>
            <rFont val="BIZ UD明朝 Medium"/>
            <family val="1"/>
          </rPr>
          <t>3期</t>
        </r>
      </text>
    </comment>
    <comment ref="Q20" authorId="0">
      <text>
        <r>
          <rPr>
            <b/>
            <sz val="9"/>
            <color indexed="8"/>
            <rFont val="BIZ UD明朝 Medium"/>
            <family val="1"/>
          </rPr>
          <t>2期</t>
        </r>
      </text>
    </comment>
    <comment ref="Q51" authorId="0">
      <text>
        <r>
          <rPr>
            <b/>
            <sz val="9"/>
            <rFont val="BIZ UD明朝 Medium"/>
            <family val="1"/>
          </rPr>
          <t>3期</t>
        </r>
      </text>
    </comment>
    <comment ref="Q50" authorId="0">
      <text>
        <r>
          <rPr>
            <b/>
            <sz val="10"/>
            <rFont val="BIZ UD明朝 Medium"/>
            <family val="1"/>
          </rPr>
          <t>2期</t>
        </r>
      </text>
    </comment>
    <comment ref="Q48" authorId="0">
      <text>
        <r>
          <rPr>
            <b/>
            <sz val="9"/>
            <rFont val="BIZ UD明朝 Medium"/>
            <family val="1"/>
          </rPr>
          <t>3期</t>
        </r>
      </text>
    </comment>
    <comment ref="Q43" authorId="0">
      <text>
        <r>
          <rPr>
            <b/>
            <sz val="10"/>
            <rFont val="BIZ UD明朝 Medium"/>
            <family val="1"/>
          </rPr>
          <t>3期</t>
        </r>
      </text>
    </comment>
  </commentList>
</comments>
</file>

<file path=xl/sharedStrings.xml><?xml version="1.0" encoding="utf-8"?>
<sst xmlns="http://schemas.openxmlformats.org/spreadsheetml/2006/main" count="670" uniqueCount="369">
  <si>
    <t>大阪</t>
  </si>
  <si>
    <t>神戸</t>
  </si>
  <si>
    <t>東京</t>
  </si>
  <si>
    <t>山九㈱</t>
  </si>
  <si>
    <t>横浜</t>
  </si>
  <si>
    <t>名古屋</t>
  </si>
  <si>
    <t>山九㈱</t>
  </si>
  <si>
    <t xml:space="preserve"> TEL</t>
  </si>
  <si>
    <t xml:space="preserve"> FAX</t>
  </si>
  <si>
    <t>名古屋船舶㈱輸出</t>
  </si>
  <si>
    <t>名古屋集荷代理店 : 名古屋船舶㈱</t>
  </si>
  <si>
    <t>4ED77</t>
  </si>
  <si>
    <t xml:space="preserve"> 3FDU1</t>
  </si>
  <si>
    <t xml:space="preserve"> CY</t>
  </si>
  <si>
    <t>NACCS</t>
  </si>
  <si>
    <t>PC-16/17 KICT</t>
  </si>
  <si>
    <t>2EKF5</t>
  </si>
  <si>
    <t>住所</t>
  </si>
  <si>
    <t>太倉港口開発区興港路1号</t>
  </si>
  <si>
    <t>CY</t>
  </si>
  <si>
    <t>5ED12</t>
  </si>
  <si>
    <t>NUCT</t>
  </si>
  <si>
    <t>名古屋船舶㈱輸入</t>
  </si>
  <si>
    <t>052-652-6618</t>
  </si>
  <si>
    <t>052-661-5751</t>
  </si>
  <si>
    <t>太倉</t>
  </si>
  <si>
    <t>03-3529-3915</t>
  </si>
  <si>
    <t>03-3529-1028</t>
  </si>
  <si>
    <t>045-623-2933</t>
  </si>
  <si>
    <t>045-623-8625</t>
  </si>
  <si>
    <t>078-304-1214</t>
  </si>
  <si>
    <t>太倉　　　(蘇州市)</t>
  </si>
  <si>
    <t>博多</t>
  </si>
  <si>
    <t>航路</t>
  </si>
  <si>
    <t>博 多</t>
  </si>
  <si>
    <t>香椎</t>
  </si>
  <si>
    <t>6TK26</t>
  </si>
  <si>
    <t>092-633-3960</t>
  </si>
  <si>
    <t>092-633-3940</t>
  </si>
  <si>
    <t>博多港運㈱</t>
  </si>
  <si>
    <t>TEL : 052-652-6618</t>
  </si>
  <si>
    <t>Taicang</t>
  </si>
  <si>
    <t>Tokyo</t>
  </si>
  <si>
    <t>Yokohama</t>
  </si>
  <si>
    <t>Nagoya</t>
  </si>
  <si>
    <t>Hakata</t>
  </si>
  <si>
    <t xml:space="preserve">   TEL:06-7711-0691</t>
  </si>
  <si>
    <t>武漢</t>
  </si>
  <si>
    <t>無湖</t>
  </si>
  <si>
    <t>月</t>
  </si>
  <si>
    <t>下記到着日は、予定であり、保証するものではありません。</t>
  </si>
  <si>
    <t>月/火</t>
  </si>
  <si>
    <t>下記到着日は、予定であり、保証するものではありません。</t>
  </si>
  <si>
    <t>門司</t>
  </si>
  <si>
    <t>Moji</t>
  </si>
  <si>
    <t>093-321-3999</t>
  </si>
  <si>
    <t>太倉市浮橋通港東路１号</t>
  </si>
  <si>
    <t>093-332-7032</t>
  </si>
  <si>
    <t>Osaka</t>
  </si>
  <si>
    <t>Kobe</t>
  </si>
  <si>
    <t>舟山</t>
  </si>
  <si>
    <t>Zhoushan</t>
  </si>
  <si>
    <t>078-304-1217</t>
  </si>
  <si>
    <t>078-304-1216</t>
  </si>
  <si>
    <t>092-663-3131</t>
  </si>
  <si>
    <t>092-663-3123</t>
  </si>
  <si>
    <t>※　蘇州、無錫、昆山に関しましては「区港連動」にて船社ドレーとなりますが、3地域はCYでないため、荷受人との打合わせにより到着が確定されます。</t>
  </si>
  <si>
    <t>浙江省舟山市白泉鎮新工業園区</t>
  </si>
  <si>
    <t>Week</t>
  </si>
  <si>
    <t>Vessel</t>
  </si>
  <si>
    <t>Loop</t>
  </si>
  <si>
    <t>6CJ66</t>
  </si>
  <si>
    <t>093-332-5328</t>
  </si>
  <si>
    <t>火/金</t>
  </si>
  <si>
    <t>Nanjing</t>
  </si>
  <si>
    <t>南京</t>
  </si>
  <si>
    <t>太倉　        　　(蘇州市)</t>
  </si>
  <si>
    <t>093-332-4292</t>
  </si>
  <si>
    <t>093-332-4833</t>
  </si>
  <si>
    <t>TKX2</t>
  </si>
  <si>
    <t>06-6577-3901</t>
  </si>
  <si>
    <t>06-6574-3911</t>
  </si>
  <si>
    <t>6CK65</t>
  </si>
  <si>
    <t>093-332-6020</t>
  </si>
  <si>
    <t>093-332-6021</t>
  </si>
  <si>
    <r>
      <t xml:space="preserve">門 司 </t>
    </r>
  </si>
  <si>
    <t>土/火</t>
  </si>
  <si>
    <t>078-371-3091</t>
  </si>
  <si>
    <t>078-371-3094</t>
  </si>
  <si>
    <t>名港海運㈱</t>
  </si>
  <si>
    <t>0567-66-3373</t>
  </si>
  <si>
    <t>052-661-8143</t>
  </si>
  <si>
    <t>052-661-8440</t>
  </si>
  <si>
    <t>0567-68-8100</t>
  </si>
  <si>
    <t xml:space="preserve">山九㈱ </t>
  </si>
  <si>
    <t>078-304-1217</t>
  </si>
  <si>
    <t>093-321-3873</t>
  </si>
  <si>
    <t xml:space="preserve">Vessel Call Sign List  (TCLC NACCS CODE : 32GG) </t>
  </si>
  <si>
    <t xml:space="preserve">Vessel Name </t>
  </si>
  <si>
    <t xml:space="preserve">Call Sign </t>
  </si>
  <si>
    <t>Flag</t>
  </si>
  <si>
    <t>Class</t>
  </si>
  <si>
    <t>GRT</t>
  </si>
  <si>
    <t>Capacity</t>
  </si>
  <si>
    <t>CCS</t>
  </si>
  <si>
    <t>China</t>
  </si>
  <si>
    <t>Hong Kong</t>
  </si>
  <si>
    <t>NK</t>
  </si>
  <si>
    <t>1,049 TEU</t>
  </si>
  <si>
    <t>常州</t>
  </si>
  <si>
    <t>Changzhou</t>
  </si>
  <si>
    <t>日</t>
  </si>
  <si>
    <t>月/水/日</t>
  </si>
  <si>
    <t>月-火/金</t>
  </si>
  <si>
    <t>重慶</t>
  </si>
  <si>
    <t>TKX2</t>
  </si>
  <si>
    <t>06-6612-4592</t>
  </si>
  <si>
    <t>06-6612-3629</t>
  </si>
  <si>
    <t>蘇州　　　　　無錫          昆山　　</t>
  </si>
  <si>
    <t>蘇州　　　無錫          　　昆山　　</t>
  </si>
  <si>
    <t>長江域フィーダーサービス</t>
  </si>
  <si>
    <t>張家港        揚州/鎮江        泰州/南通   常熟/江陰</t>
  </si>
  <si>
    <t>-</t>
  </si>
  <si>
    <t>日-月/水-木/   土-日</t>
  </si>
  <si>
    <t>Loop</t>
  </si>
  <si>
    <t>太刀浦第2</t>
  </si>
  <si>
    <t>093-332-4292</t>
  </si>
  <si>
    <t xml:space="preserve">山九㈱ </t>
  </si>
  <si>
    <t>川崎</t>
  </si>
  <si>
    <t>Kawasaki</t>
  </si>
  <si>
    <t>土-日/木-金/月-火</t>
  </si>
  <si>
    <t>川 崎</t>
  </si>
  <si>
    <t>川崎港コンテナターミナル</t>
  </si>
  <si>
    <t>東洋埠頭㈱</t>
  </si>
  <si>
    <t>2ND03</t>
  </si>
  <si>
    <t>044-270-1019</t>
  </si>
  <si>
    <t>044-270-1052</t>
  </si>
  <si>
    <t>　　 お問い合わせにつきましては東京支店、大阪支店(代理店)までいただきますようお願いいたします。</t>
  </si>
  <si>
    <t>※２</t>
  </si>
  <si>
    <t>Changzhou</t>
  </si>
  <si>
    <t>TKD1</t>
  </si>
  <si>
    <t>TCLC 中国コンテナヤード</t>
  </si>
  <si>
    <t xml:space="preserve"> 港</t>
  </si>
  <si>
    <t>Suzhou Modern Terminal (2期)</t>
  </si>
  <si>
    <t>Zhoushan Port Free Trade Zone Terminal (舟山港総合保税区埠頭)</t>
  </si>
  <si>
    <t>TCLC 日本コンテナヤード・代理店一覧</t>
  </si>
  <si>
    <t>CY業者</t>
  </si>
  <si>
    <t xml:space="preserve"> 代理店</t>
  </si>
  <si>
    <t>東 京</t>
  </si>
  <si>
    <t>横 浜</t>
  </si>
  <si>
    <t>本牧BC</t>
  </si>
  <si>
    <t>名港海運㈱ *輸出空バンPICK UPオーダー</t>
  </si>
  <si>
    <t>大 阪</t>
  </si>
  <si>
    <t>夢洲CT (DICT)</t>
  </si>
  <si>
    <t>神 戸</t>
  </si>
  <si>
    <t>山九㈱ 輸入</t>
  </si>
  <si>
    <t>山九㈱ 輸出</t>
  </si>
  <si>
    <t>太刀浦第1</t>
  </si>
  <si>
    <t>三井倉庫九州㈱</t>
  </si>
  <si>
    <t>JIN JIANG SHIPPING 運航船</t>
  </si>
  <si>
    <t>山九㈱ *輸出空バンPICK UPオーダー</t>
  </si>
  <si>
    <t>※2　門司港につきましては航路により搬入先が異なりますのでご注意ください (バンPICK ORDERは山九となります)。</t>
  </si>
  <si>
    <t>本社 :</t>
  </si>
  <si>
    <t xml:space="preserve">   大阪営業所 : </t>
  </si>
  <si>
    <t xml:space="preserve">TEL:03-4334-3801(輸出営業・ｶｽﾀﾏｰｻｰﾋﾞｽ)         </t>
  </si>
  <si>
    <t>TEL:03-4334-3794(輸出BL・Document)</t>
  </si>
  <si>
    <t>TEL:03-4334-3803(輸入営業・業務)</t>
  </si>
  <si>
    <t>TEL:03-4334-3802(運航・コンテナ管理)</t>
  </si>
  <si>
    <t>※　[TKX1]航路、大阪のCY CUTは月曜の午前中となります。</t>
  </si>
  <si>
    <r>
      <t>NANJING PORT LONGTAN CONTAINER CO.,LTD(南京</t>
    </r>
    <r>
      <rPr>
        <sz val="9"/>
        <rFont val="FangSong"/>
        <family val="3"/>
      </rPr>
      <t>龙</t>
    </r>
    <r>
      <rPr>
        <sz val="9"/>
        <rFont val="メイリオ"/>
        <family val="3"/>
      </rPr>
      <t>潭集装箱有限公司)</t>
    </r>
  </si>
  <si>
    <r>
      <t>南京市栖霞区</t>
    </r>
    <r>
      <rPr>
        <sz val="9"/>
        <rFont val="FangSong"/>
        <family val="3"/>
      </rPr>
      <t>龙</t>
    </r>
    <r>
      <rPr>
        <sz val="9"/>
        <rFont val="メイリオ"/>
        <family val="3"/>
      </rPr>
      <t>潭街道</t>
    </r>
    <r>
      <rPr>
        <sz val="9"/>
        <rFont val="FangSong"/>
        <family val="3"/>
      </rPr>
      <t>龙</t>
    </r>
    <r>
      <rPr>
        <sz val="9"/>
        <rFont val="メイリオ"/>
        <family val="3"/>
      </rPr>
      <t>潭物流园区1-2号</t>
    </r>
  </si>
  <si>
    <r>
      <t>CHANGZHOU LUANZHOU TERMINAL(常州市</t>
    </r>
    <r>
      <rPr>
        <sz val="9"/>
        <rFont val="FangSong"/>
        <family val="3"/>
      </rPr>
      <t>录</t>
    </r>
    <r>
      <rPr>
        <sz val="9"/>
        <rFont val="メイリオ"/>
        <family val="3"/>
      </rPr>
      <t>安洲港)</t>
    </r>
  </si>
  <si>
    <r>
      <rPr>
        <sz val="9"/>
        <color indexed="8"/>
        <rFont val="メイリオ"/>
        <family val="3"/>
      </rPr>
      <t>日本通運㈱門司海運支店</t>
    </r>
  </si>
  <si>
    <r>
      <t xml:space="preserve">HASCO </t>
    </r>
    <r>
      <rPr>
        <sz val="9"/>
        <color indexed="8"/>
        <rFont val="メイリオ"/>
        <family val="3"/>
      </rPr>
      <t>運航船</t>
    </r>
  </si>
  <si>
    <t>土/水</t>
  </si>
  <si>
    <t>火</t>
  </si>
  <si>
    <t>日本総代理店  : ㈱サンキュウシッピング</t>
  </si>
  <si>
    <t>太倉　　 　(蘇州市)</t>
  </si>
  <si>
    <t>※ 　蘇州、無錫、昆山に関しましては「区港連動」にて船社ドレーとなりますが、3地域はCYでないため、荷受人との打合わせにより到着が確定されます。</t>
  </si>
  <si>
    <t>※　 悪天候による理由やスケジュール調整により本船、日程の変更が起こる際には御了承いただけますようお願いします。</t>
  </si>
  <si>
    <t>　      尚、関東・関西の業務拠点集約によりARRIVAL NOTICE,D/O発行、ACL,DOCK RECEIPT等の輸出入ドキュメント、輸出空バンPICK UP オーダー,およびその他</t>
  </si>
  <si>
    <t>　   　カウンター業務につきましては関東(東京/横浜/川崎)は東京支店にて、関西(大阪/神戸)は大阪支店にて行うこととなりました。</t>
  </si>
  <si>
    <t>南京            常州　　　　　　　　</t>
  </si>
  <si>
    <t>Voy.        Imp/Exp</t>
  </si>
  <si>
    <t>Voy.                  Imp/Exp</t>
  </si>
  <si>
    <r>
      <t>Voy.  Imp</t>
    </r>
    <r>
      <rPr>
        <sz val="9"/>
        <color indexed="8"/>
        <rFont val="メイリオ"/>
        <family val="3"/>
      </rPr>
      <t>/Exp</t>
    </r>
  </si>
  <si>
    <t>太刀浦第１</t>
  </si>
  <si>
    <t>Bahamas</t>
  </si>
  <si>
    <t>907 TEU</t>
  </si>
  <si>
    <t>土</t>
  </si>
  <si>
    <t>※　悪天候による理由やスケジュール調整により本船、日程の変更が起こる際には御了承いただけますようお願いします。</t>
  </si>
  <si>
    <t>水</t>
  </si>
  <si>
    <t>TCLC 運航船</t>
  </si>
  <si>
    <t>東京,横浜,川崎,名古屋～常州,南京,舟山,太倉港(蘇州市)ダイレクトサービス</t>
  </si>
  <si>
    <t>※    [TKX2]航路、常州・南京向けにつきましてはダイレクトサービスのみの扱いとなります。</t>
  </si>
  <si>
    <t>TKD2</t>
  </si>
  <si>
    <t>HARRIER</t>
  </si>
  <si>
    <t>C6WS6</t>
  </si>
  <si>
    <t>1,102 TEU</t>
  </si>
  <si>
    <t>6CＫ64</t>
  </si>
  <si>
    <t>太刀浦第2</t>
  </si>
  <si>
    <t>6CJ64</t>
  </si>
  <si>
    <t>Taicang Port Zhenghe Xinggang Container Terminal (3期北)</t>
  </si>
  <si>
    <t>Taicang Port Zhenghe Container Terminal (3期南)</t>
  </si>
  <si>
    <t>※    [TKD2]航路、名古屋 CY CUTは木曜日の午前中となります(書類CUTは水曜日)。</t>
  </si>
  <si>
    <t>無湖</t>
  </si>
  <si>
    <t>*via Nanjing</t>
  </si>
  <si>
    <t>JOSCO XINGFU</t>
  </si>
  <si>
    <t>BOFO4</t>
  </si>
  <si>
    <t>Y2コンテナターミナル</t>
  </si>
  <si>
    <t>※1　コンテナ(FULL/EMPTY)の搬出入は弊社各港ターミナル(ＣＹ)にお問い合わせ下さい。輸出のD/R、輸入のA/N, D/Oの発行は各港の代理店にお問い合わせ下さい。</t>
  </si>
  <si>
    <t>※1 山九㈱ 本牧BCターミナル事務所</t>
  </si>
  <si>
    <t>※1 東洋埠頭㈱</t>
  </si>
  <si>
    <t>※1 山九㈱</t>
  </si>
  <si>
    <t>TKX1</t>
  </si>
  <si>
    <t>1AD14</t>
  </si>
  <si>
    <t>広島</t>
  </si>
  <si>
    <t>Hiroshima</t>
  </si>
  <si>
    <t>広島港国際コンテナターミナル</t>
  </si>
  <si>
    <t>3WDA1</t>
  </si>
  <si>
    <t>大阪,神戸,広島～常州,南京,舟山,太倉港(蘇州市)ダイレクトサービス</t>
  </si>
  <si>
    <t>082-250-3949</t>
  </si>
  <si>
    <t>082-250-3912</t>
  </si>
  <si>
    <t>082-250-3912</t>
  </si>
  <si>
    <t>火/木/土</t>
  </si>
  <si>
    <t>月/金</t>
  </si>
  <si>
    <t>火/水/土</t>
  </si>
  <si>
    <t>704 TEU</t>
  </si>
  <si>
    <t>Panama</t>
  </si>
  <si>
    <t>月</t>
  </si>
  <si>
    <t>金/月</t>
  </si>
  <si>
    <t>RUN CHANG</t>
  </si>
  <si>
    <t>VRSV8</t>
  </si>
  <si>
    <t>BV</t>
  </si>
  <si>
    <t>A BOTE</t>
  </si>
  <si>
    <t>※　[TKX2]航路、常州・南京向けにつきましてはダイレクトサービスのみの扱いとなります。</t>
  </si>
  <si>
    <t>JOSCO REAL</t>
  </si>
  <si>
    <t>3ERR4</t>
  </si>
  <si>
    <t>VRRM8</t>
  </si>
  <si>
    <t>1,938 TEU</t>
  </si>
  <si>
    <t>BF CARP</t>
  </si>
  <si>
    <t>BF  CARP</t>
  </si>
  <si>
    <t>5BFN4</t>
  </si>
  <si>
    <t>Cyprus</t>
  </si>
  <si>
    <t>990 TEU</t>
  </si>
  <si>
    <t>月/水/金</t>
  </si>
  <si>
    <t>JOSCO DIANA</t>
  </si>
  <si>
    <t>BOQA9</t>
  </si>
  <si>
    <t>JOSCO BELLE</t>
  </si>
  <si>
    <t>BOQQ8</t>
  </si>
  <si>
    <t>TJS1</t>
  </si>
  <si>
    <t>VICTORY STAR</t>
  </si>
  <si>
    <t>H9ZG</t>
  </si>
  <si>
    <t>KR</t>
  </si>
  <si>
    <t>706 TEU</t>
  </si>
  <si>
    <t>XIN TAI PING</t>
  </si>
  <si>
    <t>BSDU</t>
  </si>
  <si>
    <t>629 TEU</t>
  </si>
  <si>
    <t>TKU1</t>
  </si>
  <si>
    <t>TJS1/TKX2/TKD1/TKD2</t>
  </si>
  <si>
    <t xml:space="preserve">TCLC 運航船 </t>
  </si>
  <si>
    <t>※　[TJS1][TKU1]航路、門司ターミナルは 太刀浦第２ＣY となります。</t>
  </si>
  <si>
    <t>金/火/水</t>
  </si>
  <si>
    <t>日/火</t>
  </si>
  <si>
    <t>連雲港</t>
  </si>
  <si>
    <t>Lianyungang</t>
  </si>
  <si>
    <t>木</t>
  </si>
  <si>
    <t>門司,博多～南京、連雲港、太倉港(蘇州市)ダイレクトサービス</t>
  </si>
  <si>
    <r>
      <t>LYG-PSA Container Terminal (</t>
    </r>
    <r>
      <rPr>
        <sz val="9"/>
        <rFont val="NSimSun"/>
        <family val="3"/>
      </rPr>
      <t>连</t>
    </r>
    <r>
      <rPr>
        <sz val="9"/>
        <rFont val="メイリオ"/>
        <family val="3"/>
      </rPr>
      <t>云港新</t>
    </r>
    <r>
      <rPr>
        <sz val="9"/>
        <rFont val="NSimSun"/>
        <family val="3"/>
      </rPr>
      <t>东</t>
    </r>
    <r>
      <rPr>
        <sz val="9"/>
        <rFont val="メイリオ"/>
        <family val="3"/>
      </rPr>
      <t>方集装箱</t>
    </r>
    <r>
      <rPr>
        <sz val="9"/>
        <rFont val="NSimSun"/>
        <family val="3"/>
      </rPr>
      <t>码头</t>
    </r>
    <r>
      <rPr>
        <sz val="9"/>
        <rFont val="メイリオ"/>
        <family val="3"/>
      </rPr>
      <t>)</t>
    </r>
  </si>
  <si>
    <t>-</t>
  </si>
  <si>
    <t xml:space="preserve">RUN CHANG </t>
  </si>
  <si>
    <t>VICTORY STAR</t>
  </si>
  <si>
    <t>XIN TAI PING</t>
  </si>
  <si>
    <t>2212E/W</t>
  </si>
  <si>
    <t>2213E/W</t>
  </si>
  <si>
    <t>JOSCO SHINE</t>
  </si>
  <si>
    <t>JOSCO LUCKY</t>
  </si>
  <si>
    <t>VRRK8</t>
  </si>
  <si>
    <t>VRRM7</t>
  </si>
  <si>
    <t>2216E/W</t>
  </si>
  <si>
    <t>2217E/W</t>
  </si>
  <si>
    <t>5/23-24</t>
  </si>
  <si>
    <t>2212E/W</t>
  </si>
  <si>
    <t>2206E/W</t>
  </si>
  <si>
    <t>A FUKU</t>
  </si>
  <si>
    <t>2202E/W</t>
  </si>
  <si>
    <t>2214E/W</t>
  </si>
  <si>
    <t>2214E/W</t>
  </si>
  <si>
    <t>2203E/W</t>
  </si>
  <si>
    <t>5/30-31</t>
  </si>
  <si>
    <t>6/6-7</t>
  </si>
  <si>
    <t>2215E/W</t>
  </si>
  <si>
    <t>2221E/W</t>
  </si>
  <si>
    <t>2222E/W</t>
  </si>
  <si>
    <t>3EFV5</t>
  </si>
  <si>
    <t>IMO NO.</t>
  </si>
  <si>
    <t>Built</t>
  </si>
  <si>
    <t>6/20-21</t>
  </si>
  <si>
    <t>2224E/W</t>
  </si>
  <si>
    <t>6/27-28</t>
  </si>
  <si>
    <t>6/25-26</t>
  </si>
  <si>
    <t>TKD1/TKD2/TKX1</t>
  </si>
  <si>
    <t>TKX2/TJS1/TKU1</t>
  </si>
  <si>
    <t>2225E/W</t>
  </si>
  <si>
    <t>連雲港    (6/16)</t>
  </si>
  <si>
    <t>連雲港    (6/8)</t>
  </si>
  <si>
    <t>大阪(6/17)        神戸(6/17)</t>
  </si>
  <si>
    <t>A FUKU</t>
  </si>
  <si>
    <t>2202E/W</t>
  </si>
  <si>
    <t>TKD1</t>
  </si>
  <si>
    <t>5/22-23</t>
  </si>
  <si>
    <t>5/21-22</t>
  </si>
  <si>
    <t>JOSCO XINGFU</t>
  </si>
  <si>
    <t>TKD2</t>
  </si>
  <si>
    <t>5/25-26</t>
  </si>
  <si>
    <t>5/26-27</t>
  </si>
  <si>
    <t>JOSCO DIANA</t>
  </si>
  <si>
    <t>2213E/W</t>
  </si>
  <si>
    <t>TKX2</t>
  </si>
  <si>
    <t>5/28-29</t>
  </si>
  <si>
    <t>5/30-31</t>
  </si>
  <si>
    <t>JOSCO LUCKY</t>
  </si>
  <si>
    <t>2207E/W</t>
  </si>
  <si>
    <t>5/29-30</t>
  </si>
  <si>
    <t>BF CARP</t>
  </si>
  <si>
    <t>2210E/W</t>
  </si>
  <si>
    <t>6/1-2</t>
  </si>
  <si>
    <t>6/2-3</t>
  </si>
  <si>
    <t>JOSCO BELLE</t>
  </si>
  <si>
    <t>6/4-5</t>
  </si>
  <si>
    <t>6/6-7</t>
  </si>
  <si>
    <t>2215E/W</t>
  </si>
  <si>
    <t>6/5-6</t>
  </si>
  <si>
    <t>2204E/W</t>
  </si>
  <si>
    <t>6/8-9</t>
  </si>
  <si>
    <t>6/9-10</t>
  </si>
  <si>
    <t>6/11-12</t>
  </si>
  <si>
    <t>6/13-14</t>
  </si>
  <si>
    <t>2211E/W</t>
  </si>
  <si>
    <t>6/12-13</t>
  </si>
  <si>
    <t>JOSCO SHINE</t>
  </si>
  <si>
    <t>2208E/W</t>
  </si>
  <si>
    <t>6/15-16</t>
  </si>
  <si>
    <t>6/16-17</t>
  </si>
  <si>
    <t>2217E/W</t>
  </si>
  <si>
    <t>6/18-19</t>
  </si>
  <si>
    <t>6/20-21</t>
  </si>
  <si>
    <t>2205E/W</t>
  </si>
  <si>
    <t>6/19-20</t>
  </si>
  <si>
    <t>6/22-23</t>
  </si>
  <si>
    <t>6/23-24</t>
  </si>
  <si>
    <t>6/25-26</t>
  </si>
  <si>
    <t>6/27-28</t>
  </si>
  <si>
    <t>6/26-27</t>
  </si>
  <si>
    <t>6/29-30</t>
  </si>
  <si>
    <t>6/30-7/1</t>
  </si>
  <si>
    <t>7/2-3</t>
  </si>
  <si>
    <t>7/4-5</t>
  </si>
  <si>
    <t>7/3-4</t>
  </si>
  <si>
    <t>7/6-7</t>
  </si>
  <si>
    <t>7/7-8</t>
  </si>
  <si>
    <t>7/9-10</t>
  </si>
  <si>
    <t>7/11-12</t>
  </si>
  <si>
    <t>(TBN)</t>
  </si>
  <si>
    <t>2201E/W</t>
  </si>
  <si>
    <t>2218E/W</t>
  </si>
  <si>
    <t>2226E/W</t>
  </si>
  <si>
    <t>2219E/W</t>
  </si>
  <si>
    <t>2227E/W</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</si>
</sst>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0\)"/>
    <numFmt numFmtId="177" formatCode="&quot;¥&quot;#,##0;[Red]&quot;¥&quot;&quot;¥&quot;\-#,##0"/>
    <numFmt numFmtId="178" formatCode="&quot;¥&quot;#,##0.00;[Red]&quot;¥&quot;&quot;¥&quot;&quot;¥&quot;&quot;¥&quot;&quot;¥&quot;&quot;¥&quot;\-#,##0.00"/>
    <numFmt numFmtId="179" formatCode="&quot;VND&quot;#,##0_);[Red]\(&quot;VND&quot;#,##0\)"/>
    <numFmt numFmtId="180" formatCode="m/d;@"/>
    <numFmt numFmtId="181" formatCode="m/d"/>
    <numFmt numFmtId="182" formatCode="mmm\-yyyy"/>
    <numFmt numFmtId="183" formatCode="#,##0_);[Red]\(#,##0\)"/>
    <numFmt numFmtId="184" formatCode="&quot;Yes&quot;;&quot;Yes&quot;;&quot;No&quot;"/>
    <numFmt numFmtId="185" formatCode="&quot;True&quot;;&quot;True&quot;;&quot;False&quot;"/>
    <numFmt numFmtId="186" formatCode="&quot;On&quot;;&quot;On&quot;;&quot;Off&quot;"/>
    <numFmt numFmtId="187" formatCode="[$€-2]\ #,##0.00_);[Red]\([$€-2]\ #,##0.00\)"/>
    <numFmt numFmtId="188" formatCode="0_);[Red]\(0\)"/>
    <numFmt numFmtId="189" formatCode="&quot;*&quot;m/d"/>
  </numFmts>
  <fonts count="85">
    <font>
      <sz val="11"/>
      <name val="ＭＳ Ｐゴシック"/>
      <family val="3"/>
    </font>
    <font>
      <sz val="10"/>
      <name val="Arial"/>
      <family val="2"/>
    </font>
    <font>
      <sz val="12"/>
      <name val="¹UAAA¼"/>
      <family val="3"/>
    </font>
    <font>
      <b/>
      <sz val="18"/>
      <name val="Arial"/>
      <family val="2"/>
    </font>
    <font>
      <b/>
      <sz val="12"/>
      <name val="Arial"/>
      <family val="2"/>
    </font>
    <font>
      <sz val="7"/>
      <name val="Small Fonts"/>
      <family val="3"/>
    </font>
    <font>
      <sz val="10"/>
      <name val="VNtimes new roman"/>
      <family val="1"/>
    </font>
    <font>
      <u val="single"/>
      <sz val="9.15"/>
      <color indexed="12"/>
      <name val="ＭＳ Ｐゴシック"/>
      <family val="3"/>
    </font>
    <font>
      <u val="single"/>
      <sz val="9.15"/>
      <color indexed="36"/>
      <name val="ＭＳ Ｐゴシック"/>
      <family val="3"/>
    </font>
    <font>
      <sz val="14"/>
      <name val="뼻뮝"/>
      <family val="3"/>
    </font>
    <font>
      <sz val="12"/>
      <name val="뼻뮝"/>
      <family val="3"/>
    </font>
    <font>
      <sz val="12"/>
      <name val="바탕체"/>
      <family val="3"/>
    </font>
    <font>
      <sz val="10"/>
      <name val="굴림체"/>
      <family val="3"/>
    </font>
    <font>
      <sz val="9"/>
      <name val="細明體"/>
      <family val="3"/>
    </font>
    <font>
      <sz val="6"/>
      <name val="ＭＳ Ｐゴシック"/>
      <family val="3"/>
    </font>
    <font>
      <sz val="12"/>
      <name val="宋体"/>
      <family val="0"/>
    </font>
    <font>
      <sz val="11"/>
      <name val="ＭＳ 明朝"/>
      <family val="1"/>
    </font>
    <font>
      <b/>
      <sz val="45"/>
      <name val="Arial"/>
      <family val="2"/>
    </font>
    <font>
      <sz val="10"/>
      <color indexed="8"/>
      <name val="メイリオ"/>
      <family val="3"/>
    </font>
    <font>
      <sz val="10"/>
      <name val="メイリオ"/>
      <family val="3"/>
    </font>
    <font>
      <sz val="9"/>
      <color indexed="8"/>
      <name val="メイリオ"/>
      <family val="3"/>
    </font>
    <font>
      <sz val="9"/>
      <name val="メイリオ"/>
      <family val="3"/>
    </font>
    <font>
      <sz val="9"/>
      <color indexed="10"/>
      <name val="メイリオ"/>
      <family val="3"/>
    </font>
    <font>
      <sz val="8"/>
      <color indexed="8"/>
      <name val="メイリオ"/>
      <family val="3"/>
    </font>
    <font>
      <sz val="9"/>
      <name val="FangSong"/>
      <family val="3"/>
    </font>
    <font>
      <sz val="11"/>
      <name val="メイリオ"/>
      <family val="3"/>
    </font>
    <font>
      <sz val="11"/>
      <color indexed="8"/>
      <name val="メイリオ"/>
      <family val="3"/>
    </font>
    <font>
      <sz val="9"/>
      <name val="NSimSun"/>
      <family val="3"/>
    </font>
    <font>
      <b/>
      <sz val="9"/>
      <name val="BIZ UD明朝 Medium"/>
      <family val="1"/>
    </font>
    <font>
      <b/>
      <sz val="9"/>
      <color indexed="8"/>
      <name val="BIZ UD明朝 Medium"/>
      <family val="1"/>
    </font>
    <font>
      <b/>
      <sz val="10"/>
      <name val="BIZ UD明朝 Medium"/>
      <family val="1"/>
    </font>
    <font>
      <b/>
      <sz val="10"/>
      <color indexed="8"/>
      <name val="BIZ UD明朝 Medium"/>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12"/>
      <name val="メイリオ"/>
      <family val="3"/>
    </font>
    <font>
      <sz val="9"/>
      <color indexed="9"/>
      <name val="メイリオ"/>
      <family val="3"/>
    </font>
    <font>
      <u val="single"/>
      <sz val="9"/>
      <color indexed="10"/>
      <name val="メイリオ"/>
      <family val="3"/>
    </font>
    <font>
      <strike/>
      <sz val="9"/>
      <color indexed="8"/>
      <name val="メイリオ"/>
      <family val="3"/>
    </font>
    <font>
      <strike/>
      <sz val="9"/>
      <color indexed="10"/>
      <name val="メイリオ"/>
      <family val="3"/>
    </font>
    <font>
      <u val="single"/>
      <sz val="9"/>
      <color indexed="8"/>
      <name val="メイリオ"/>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メイリオ"/>
      <family val="3"/>
    </font>
    <font>
      <sz val="9"/>
      <color rgb="FFFF0000"/>
      <name val="メイリオ"/>
      <family val="3"/>
    </font>
    <font>
      <sz val="9"/>
      <color rgb="FF0000FF"/>
      <name val="メイリオ"/>
      <family val="3"/>
    </font>
    <font>
      <sz val="8"/>
      <color theme="1"/>
      <name val="メイリオ"/>
      <family val="3"/>
    </font>
    <font>
      <sz val="10"/>
      <color theme="1"/>
      <name val="メイリオ"/>
      <family val="3"/>
    </font>
    <font>
      <sz val="11"/>
      <color theme="1"/>
      <name val="メイリオ"/>
      <family val="3"/>
    </font>
    <font>
      <sz val="9"/>
      <color theme="0"/>
      <name val="メイリオ"/>
      <family val="3"/>
    </font>
    <font>
      <sz val="9"/>
      <color rgb="FFFF3300"/>
      <name val="メイリオ"/>
      <family val="3"/>
    </font>
    <font>
      <u val="single"/>
      <sz val="9"/>
      <color rgb="FFFF0000"/>
      <name val="メイリオ"/>
      <family val="3"/>
    </font>
    <font>
      <strike/>
      <sz val="9"/>
      <color theme="1"/>
      <name val="メイリオ"/>
      <family val="3"/>
    </font>
    <font>
      <strike/>
      <sz val="9"/>
      <color rgb="FFFF0000"/>
      <name val="メイリオ"/>
      <family val="3"/>
    </font>
    <font>
      <u val="single"/>
      <sz val="9"/>
      <color theme="1"/>
      <name val="メイリオ"/>
      <family val="3"/>
    </font>
    <font>
      <b/>
      <sz val="8"/>
      <name val="ＭＳ Ｐゴシック"/>
      <family val="2"/>
    </font>
  </fonts>
  <fills count="4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9"/>
        <bgColor indexed="64"/>
      </patternFill>
    </fill>
    <fill>
      <patternFill patternType="solid">
        <fgColor indexed="41"/>
        <bgColor indexed="64"/>
      </patternFill>
    </fill>
    <fill>
      <patternFill patternType="solid">
        <fgColor indexed="44"/>
        <bgColor indexed="64"/>
      </patternFill>
    </fill>
    <fill>
      <patternFill patternType="solid">
        <fgColor rgb="FFFFFF00"/>
        <bgColor indexed="64"/>
      </patternFill>
    </fill>
    <fill>
      <patternFill patternType="solid">
        <fgColor indexed="51"/>
        <bgColor indexed="64"/>
      </patternFill>
    </fill>
    <fill>
      <patternFill patternType="solid">
        <fgColor theme="0"/>
        <bgColor indexed="64"/>
      </patternFill>
    </fill>
    <fill>
      <patternFill patternType="solid">
        <fgColor indexed="13"/>
        <bgColor indexed="64"/>
      </patternFill>
    </fill>
  </fills>
  <borders count="126">
    <border>
      <left/>
      <right/>
      <top/>
      <bottom/>
      <diagonal/>
    </border>
    <border>
      <left>
        <color indexed="63"/>
      </left>
      <right>
        <color indexed="63"/>
      </right>
      <top style="double"/>
      <bottom>
        <color indexed="63"/>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color indexed="63"/>
      </right>
      <top>
        <color indexed="63"/>
      </top>
      <bottom style="double"/>
    </border>
    <border>
      <left style="hair"/>
      <right style="hair"/>
      <top>
        <color indexed="63"/>
      </top>
      <bottom style="double"/>
    </border>
    <border>
      <left style="double"/>
      <right style="double"/>
      <top>
        <color indexed="63"/>
      </top>
      <bottom style="double"/>
    </border>
    <border>
      <left>
        <color indexed="63"/>
      </left>
      <right style="hair"/>
      <top style="thin"/>
      <bottom style="thin"/>
    </border>
    <border>
      <left>
        <color indexed="63"/>
      </left>
      <right style="double"/>
      <top style="thin"/>
      <bottom style="thin"/>
    </border>
    <border>
      <left style="thin"/>
      <right style="thin"/>
      <top style="thin"/>
      <bottom style="thin"/>
    </border>
    <border>
      <left style="thin"/>
      <right>
        <color indexed="63"/>
      </right>
      <top style="thin"/>
      <bottom style="thin"/>
    </border>
    <border>
      <left>
        <color indexed="63"/>
      </left>
      <right>
        <color indexed="63"/>
      </right>
      <top>
        <color indexed="63"/>
      </top>
      <bottom style="double"/>
    </border>
    <border>
      <left style="double"/>
      <right style="hair"/>
      <top>
        <color indexed="63"/>
      </top>
      <bottom style="double"/>
    </border>
    <border>
      <left style="hair"/>
      <right style="double"/>
      <top>
        <color indexed="63"/>
      </top>
      <bottom style="double"/>
    </border>
    <border>
      <left style="double"/>
      <right style="medium"/>
      <top>
        <color indexed="63"/>
      </top>
      <bottom style="double"/>
    </border>
    <border>
      <left style="hair"/>
      <right>
        <color indexed="63"/>
      </right>
      <top style="thin"/>
      <bottom style="thin"/>
    </border>
    <border>
      <left>
        <color indexed="63"/>
      </left>
      <right>
        <color indexed="63"/>
      </right>
      <top style="thin"/>
      <bottom style="thin"/>
    </border>
    <border>
      <left style="hair"/>
      <right>
        <color indexed="63"/>
      </right>
      <top>
        <color indexed="63"/>
      </top>
      <bottom style="thin"/>
    </border>
    <border>
      <left>
        <color indexed="63"/>
      </left>
      <right>
        <color indexed="63"/>
      </right>
      <top>
        <color indexed="63"/>
      </top>
      <bottom style="thin"/>
    </border>
    <border>
      <left>
        <color indexed="63"/>
      </left>
      <right style="hair"/>
      <top>
        <color indexed="63"/>
      </top>
      <bottom style="thin"/>
    </border>
    <border>
      <left style="hair"/>
      <right style="hair"/>
      <top>
        <color indexed="63"/>
      </top>
      <bottom style="thin"/>
    </border>
    <border>
      <left>
        <color indexed="63"/>
      </left>
      <right>
        <color indexed="63"/>
      </right>
      <top style="thin"/>
      <bottom style="hair"/>
    </border>
    <border>
      <left style="hair"/>
      <right>
        <color indexed="63"/>
      </right>
      <top style="thin"/>
      <bottom style="hair"/>
    </border>
    <border>
      <left>
        <color indexed="63"/>
      </left>
      <right style="hair"/>
      <top style="thin"/>
      <bottom style="hair"/>
    </border>
    <border>
      <left style="hair"/>
      <right>
        <color indexed="63"/>
      </right>
      <top style="thin"/>
      <bottom>
        <color indexed="63"/>
      </bottom>
    </border>
    <border>
      <left>
        <color indexed="63"/>
      </left>
      <right style="hair"/>
      <top style="thin"/>
      <bottom>
        <color indexed="63"/>
      </bottom>
    </border>
    <border>
      <left style="double"/>
      <right>
        <color indexed="63"/>
      </right>
      <top style="thin"/>
      <bottom style="thin"/>
    </border>
    <border>
      <left>
        <color indexed="63"/>
      </left>
      <right>
        <color indexed="63"/>
      </right>
      <top style="thin"/>
      <bottom>
        <color indexed="63"/>
      </bottom>
    </border>
    <border>
      <left style="double"/>
      <right>
        <color indexed="63"/>
      </right>
      <top style="thin"/>
      <bottom>
        <color indexed="63"/>
      </bottom>
    </border>
    <border>
      <left>
        <color indexed="63"/>
      </left>
      <right style="double"/>
      <top style="thin"/>
      <bottom>
        <color indexed="63"/>
      </bottom>
    </border>
    <border>
      <left style="hair"/>
      <right>
        <color indexed="63"/>
      </right>
      <top>
        <color indexed="63"/>
      </top>
      <bottom style="hair"/>
    </border>
    <border>
      <left>
        <color indexed="63"/>
      </left>
      <right style="hair"/>
      <top>
        <color indexed="63"/>
      </top>
      <bottom style="hair"/>
    </border>
    <border>
      <left>
        <color indexed="63"/>
      </left>
      <right>
        <color indexed="63"/>
      </right>
      <top>
        <color indexed="63"/>
      </top>
      <bottom style="hair"/>
    </border>
    <border>
      <left style="double"/>
      <right>
        <color indexed="63"/>
      </right>
      <top>
        <color indexed="63"/>
      </top>
      <bottom style="hair"/>
    </border>
    <border>
      <left>
        <color indexed="63"/>
      </left>
      <right style="double"/>
      <top>
        <color indexed="63"/>
      </top>
      <bottom style="hair"/>
    </border>
    <border>
      <left style="hair"/>
      <right>
        <color indexed="63"/>
      </right>
      <top>
        <color indexed="63"/>
      </top>
      <bottom>
        <color indexed="63"/>
      </bottom>
    </border>
    <border>
      <left>
        <color indexed="63"/>
      </left>
      <right style="hair"/>
      <top>
        <color indexed="63"/>
      </top>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thin"/>
      <right>
        <color indexed="63"/>
      </right>
      <top style="thin"/>
      <bottom style="double"/>
    </border>
    <border>
      <left>
        <color indexed="63"/>
      </left>
      <right style="double"/>
      <top style="thin"/>
      <bottom style="double"/>
    </border>
    <border>
      <left style="thin"/>
      <right style="thin"/>
      <top style="thin"/>
      <bottom style="double"/>
    </border>
    <border>
      <left style="hair"/>
      <right style="hair"/>
      <top style="thin"/>
      <bottom>
        <color indexed="63"/>
      </bottom>
    </border>
    <border>
      <left style="double"/>
      <right style="double"/>
      <top style="thin"/>
      <bottom>
        <color indexed="63"/>
      </bottom>
    </border>
    <border>
      <left>
        <color indexed="63"/>
      </left>
      <right style="thin"/>
      <top style="thin"/>
      <bottom style="thin"/>
    </border>
    <border>
      <left style="double"/>
      <right style="hair"/>
      <top style="thin"/>
      <bottom>
        <color indexed="63"/>
      </bottom>
    </border>
    <border>
      <left style="hair"/>
      <right style="double"/>
      <top style="thin"/>
      <bottom>
        <color indexed="63"/>
      </bottom>
    </border>
    <border>
      <left>
        <color indexed="63"/>
      </left>
      <right style="thin"/>
      <top>
        <color indexed="63"/>
      </top>
      <bottom style="thin"/>
    </border>
    <border>
      <left style="hair"/>
      <right style="thin"/>
      <top>
        <color indexed="63"/>
      </top>
      <bottom style="thin"/>
    </border>
    <border>
      <left style="thin"/>
      <right>
        <color indexed="63"/>
      </right>
      <top style="thin"/>
      <bottom>
        <color indexed="63"/>
      </bottom>
    </border>
    <border>
      <left style="thin"/>
      <right style="hair"/>
      <top style="thin"/>
      <bottom>
        <color indexed="63"/>
      </bottom>
    </border>
    <border>
      <left>
        <color indexed="63"/>
      </left>
      <right style="thin"/>
      <top style="thin"/>
      <bottom style="hair"/>
    </border>
    <border>
      <left>
        <color indexed="63"/>
      </left>
      <right style="thin"/>
      <top style="thin"/>
      <bottom>
        <color indexed="63"/>
      </bottom>
    </border>
    <border>
      <left style="thin"/>
      <right style="hair"/>
      <top>
        <color indexed="63"/>
      </top>
      <bottom>
        <color indexed="63"/>
      </bottom>
    </border>
    <border>
      <left>
        <color indexed="63"/>
      </left>
      <right style="thin"/>
      <top>
        <color indexed="63"/>
      </top>
      <bottom style="hair"/>
    </border>
    <border>
      <left>
        <color indexed="63"/>
      </left>
      <right style="thin"/>
      <top>
        <color indexed="63"/>
      </top>
      <bottom>
        <color indexed="63"/>
      </bottom>
    </border>
    <border>
      <left style="thin"/>
      <right>
        <color indexed="63"/>
      </right>
      <top>
        <color indexed="63"/>
      </top>
      <bottom>
        <color indexed="63"/>
      </bottom>
    </border>
    <border>
      <left style="double"/>
      <right>
        <color indexed="63"/>
      </right>
      <top style="thin"/>
      <bottom style="hair"/>
    </border>
    <border>
      <left style="double"/>
      <right>
        <color indexed="63"/>
      </right>
      <top>
        <color indexed="63"/>
      </top>
      <bottom style="thin"/>
    </border>
    <border>
      <left>
        <color indexed="63"/>
      </left>
      <right style="double"/>
      <top>
        <color indexed="63"/>
      </top>
      <bottom style="thin"/>
    </border>
    <border>
      <left style="double"/>
      <right>
        <color indexed="63"/>
      </right>
      <top style="thin"/>
      <bottom style="double"/>
    </border>
    <border>
      <left>
        <color indexed="63"/>
      </left>
      <right style="thin"/>
      <top style="thin"/>
      <bottom style="double"/>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style="hair"/>
      <top>
        <color indexed="63"/>
      </top>
      <bottom>
        <color indexed="63"/>
      </bottom>
    </border>
    <border>
      <left style="double"/>
      <right style="hair"/>
      <top>
        <color indexed="63"/>
      </top>
      <bottom>
        <color indexed="63"/>
      </bottom>
    </border>
    <border>
      <left style="hair"/>
      <right style="double"/>
      <top>
        <color indexed="63"/>
      </top>
      <bottom>
        <color indexed="63"/>
      </bottom>
    </border>
    <border>
      <left style="thin"/>
      <right style="thin"/>
      <top>
        <color indexed="63"/>
      </top>
      <bottom style="double"/>
    </border>
    <border>
      <left style="thin"/>
      <right style="thin"/>
      <top style="thin"/>
      <bottom>
        <color indexed="63"/>
      </bottom>
    </border>
    <border>
      <left style="thin"/>
      <right style="thin"/>
      <top>
        <color indexed="63"/>
      </top>
      <bottom>
        <color indexed="63"/>
      </bottom>
    </border>
    <border>
      <left style="double"/>
      <right>
        <color indexed="63"/>
      </right>
      <top>
        <color indexed="63"/>
      </top>
      <bottom style="double"/>
    </border>
    <border>
      <left style="double"/>
      <right style="double"/>
      <top>
        <color indexed="63"/>
      </top>
      <bottom style="hair"/>
    </border>
    <border>
      <left style="double"/>
      <right style="thin"/>
      <top>
        <color indexed="63"/>
      </top>
      <bottom style="hair"/>
    </border>
    <border>
      <left style="thin"/>
      <right style="thin"/>
      <top>
        <color indexed="63"/>
      </top>
      <bottom style="hair"/>
    </border>
    <border>
      <left style="double"/>
      <right style="double"/>
      <top>
        <color indexed="63"/>
      </top>
      <bottom style="thin"/>
    </border>
    <border>
      <left style="double"/>
      <right style="thin"/>
      <top>
        <color indexed="63"/>
      </top>
      <bottom style="thin"/>
    </border>
    <border>
      <left style="thin"/>
      <right style="thin"/>
      <top style="hair"/>
      <bottom style="thin"/>
    </border>
    <border>
      <left style="hair"/>
      <right style="double"/>
      <top style="hair"/>
      <bottom>
        <color indexed="63"/>
      </bottom>
    </border>
    <border>
      <left style="hair"/>
      <right style="double"/>
      <top>
        <color indexed="63"/>
      </top>
      <bottom style="hair"/>
    </border>
    <border>
      <left>
        <color indexed="63"/>
      </left>
      <right style="thin"/>
      <top>
        <color indexed="63"/>
      </top>
      <bottom style="double"/>
    </border>
    <border>
      <left>
        <color indexed="63"/>
      </left>
      <right>
        <color indexed="63"/>
      </right>
      <top style="hair"/>
      <bottom style="thin"/>
    </border>
    <border>
      <left style="hair"/>
      <right style="thin"/>
      <top style="hair"/>
      <bottom style="thin"/>
    </border>
    <border>
      <left style="thin"/>
      <right>
        <color indexed="63"/>
      </right>
      <top>
        <color indexed="63"/>
      </top>
      <bottom style="double"/>
    </border>
    <border>
      <left>
        <color indexed="63"/>
      </left>
      <right style="double"/>
      <top style="thin"/>
      <bottom style="hair"/>
    </border>
    <border>
      <left style="hair"/>
      <right style="hair"/>
      <top style="thin"/>
      <bottom style="hair"/>
    </border>
    <border>
      <left style="double"/>
      <right style="double"/>
      <top style="thin"/>
      <bottom style="thin"/>
    </border>
    <border>
      <left style="hair"/>
      <right style="double"/>
      <top style="thin"/>
      <bottom style="hair"/>
    </border>
    <border>
      <left style="hair"/>
      <right style="double"/>
      <top>
        <color indexed="63"/>
      </top>
      <bottom style="thin"/>
    </border>
    <border>
      <left style="double"/>
      <right>
        <color indexed="63"/>
      </right>
      <top style="hair"/>
      <bottom style="thin"/>
    </border>
    <border>
      <left style="hair"/>
      <right>
        <color indexed="63"/>
      </right>
      <top style="hair"/>
      <bottom style="thin"/>
    </border>
    <border>
      <left>
        <color indexed="63"/>
      </left>
      <right style="double"/>
      <top style="hair"/>
      <bottom style="thin"/>
    </border>
    <border>
      <left style="hair"/>
      <right style="hair"/>
      <top>
        <color indexed="63"/>
      </top>
      <bottom style="hair"/>
    </border>
    <border>
      <left style="double"/>
      <right style="double"/>
      <top style="thin"/>
      <bottom style="hair"/>
    </border>
    <border>
      <left style="double"/>
      <right style="hair"/>
      <top>
        <color indexed="63"/>
      </top>
      <bottom style="hair"/>
    </border>
    <border>
      <left style="thin"/>
      <right>
        <color indexed="63"/>
      </right>
      <top>
        <color indexed="63"/>
      </top>
      <bottom style="thin"/>
    </border>
    <border>
      <left style="thin"/>
      <right>
        <color indexed="63"/>
      </right>
      <top>
        <color indexed="63"/>
      </top>
      <bottom style="hair"/>
    </border>
    <border>
      <left style="thin"/>
      <right>
        <color indexed="63"/>
      </right>
      <top style="thin"/>
      <bottom style="hair"/>
    </border>
    <border>
      <left style="double"/>
      <right style="hair"/>
      <top style="thin"/>
      <bottom style="hair"/>
    </border>
    <border>
      <left style="thin"/>
      <right>
        <color indexed="63"/>
      </right>
      <top style="hair"/>
      <bottom style="thin"/>
    </border>
    <border>
      <left style="double"/>
      <right style="hair"/>
      <top style="hair"/>
      <bottom style="thin"/>
    </border>
    <border>
      <left style="hair"/>
      <right style="hair"/>
      <top style="hair"/>
      <bottom style="thin"/>
    </border>
    <border>
      <left style="hair"/>
      <right style="double"/>
      <top style="hair"/>
      <bottom style="thin"/>
    </border>
    <border>
      <left style="thin"/>
      <right style="thin"/>
      <top>
        <color indexed="63"/>
      </top>
      <bottom style="thin"/>
    </border>
    <border>
      <left style="double"/>
      <right style="thin"/>
      <top style="thin"/>
      <bottom style="hair"/>
    </border>
    <border>
      <left style="thin"/>
      <right style="thin"/>
      <top style="thin"/>
      <bottom style="hair"/>
    </border>
    <border>
      <left style="thin"/>
      <right style="double"/>
      <top>
        <color indexed="63"/>
      </top>
      <bottom style="thin"/>
    </border>
    <border>
      <left style="thin"/>
      <right style="double"/>
      <top>
        <color indexed="63"/>
      </top>
      <bottom style="hair"/>
    </border>
    <border>
      <left style="hair"/>
      <right style="hair"/>
      <top style="hair"/>
      <bottom style="hair"/>
    </border>
    <border>
      <left style="double"/>
      <right>
        <color indexed="63"/>
      </right>
      <top style="double"/>
      <bottom style="double"/>
    </border>
    <border>
      <left>
        <color indexed="63"/>
      </left>
      <right>
        <color indexed="63"/>
      </right>
      <top style="double"/>
      <bottom style="double"/>
    </border>
    <border>
      <left>
        <color indexed="63"/>
      </left>
      <right style="thin"/>
      <top style="double"/>
      <bottom style="double"/>
    </border>
    <border>
      <left style="thin"/>
      <right style="hair"/>
      <top>
        <color indexed="63"/>
      </top>
      <bottom style="thin"/>
    </border>
    <border>
      <left style="double"/>
      <right style="double"/>
      <top>
        <color indexed="63"/>
      </top>
      <bottom>
        <color indexed="63"/>
      </bottom>
    </border>
    <border>
      <left style="thin"/>
      <right style="double"/>
      <top style="thin"/>
      <bottom>
        <color indexed="63"/>
      </bottom>
    </border>
    <border>
      <left style="thin"/>
      <right style="double"/>
      <top>
        <color indexed="63"/>
      </top>
      <bottom>
        <color indexed="63"/>
      </bottom>
    </border>
    <border>
      <left style="thin"/>
      <right style="double"/>
      <top>
        <color indexed="63"/>
      </top>
      <bottom style="double"/>
    </border>
    <border>
      <left style="double"/>
      <right style="thin"/>
      <top>
        <color indexed="63"/>
      </top>
      <bottom>
        <color indexed="63"/>
      </bottom>
    </border>
    <border>
      <left style="double"/>
      <right style="thin"/>
      <top>
        <color indexed="63"/>
      </top>
      <bottom style="double"/>
    </border>
  </borders>
  <cellStyleXfs count="9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lignment/>
      <protection/>
    </xf>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0"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lignment/>
      <protection/>
    </xf>
    <xf numFmtId="0" fontId="2" fillId="0" borderId="0">
      <alignment/>
      <protection/>
    </xf>
    <xf numFmtId="3" fontId="1" fillId="0" borderId="0" applyFont="0" applyFill="0" applyBorder="0" applyAlignment="0" applyProtection="0"/>
    <xf numFmtId="176" fontId="1" fillId="0" borderId="0" applyFont="0" applyFill="0" applyBorder="0" applyAlignment="0" applyProtection="0"/>
    <xf numFmtId="0" fontId="1" fillId="0" borderId="0" applyFont="0" applyFill="0" applyBorder="0" applyAlignment="0" applyProtection="0"/>
    <xf numFmtId="2" fontId="1"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37" fontId="5" fillId="0" borderId="0">
      <alignment/>
      <protection/>
    </xf>
    <xf numFmtId="179" fontId="6" fillId="0" borderId="0">
      <alignment/>
      <protection/>
    </xf>
    <xf numFmtId="37" fontId="1" fillId="0" borderId="0">
      <alignment/>
      <protection/>
    </xf>
    <xf numFmtId="0" fontId="1" fillId="0" borderId="1" applyNumberFormat="0" applyFont="0" applyFill="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7" fillId="0" borderId="0" applyNumberFormat="0" applyFill="0" applyBorder="0" applyAlignment="0" applyProtection="0"/>
    <xf numFmtId="0" fontId="58" fillId="25" borderId="2" applyNumberFormat="0" applyAlignment="0" applyProtection="0"/>
    <xf numFmtId="0" fontId="59" fillId="26"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7" borderId="3" applyNumberFormat="0" applyFont="0" applyAlignment="0" applyProtection="0"/>
    <xf numFmtId="0" fontId="60" fillId="0" borderId="4" applyNumberFormat="0" applyFill="0" applyAlignment="0" applyProtection="0"/>
    <xf numFmtId="0" fontId="61" fillId="28" borderId="0" applyNumberFormat="0" applyBorder="0" applyAlignment="0" applyProtection="0"/>
    <xf numFmtId="0" fontId="62" fillId="29" borderId="5" applyNumberFormat="0" applyAlignment="0" applyProtection="0"/>
    <xf numFmtId="0" fontId="6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4" fillId="0" borderId="6" applyNumberFormat="0" applyFill="0" applyAlignment="0" applyProtection="0"/>
    <xf numFmtId="0" fontId="65" fillId="0" borderId="7" applyNumberFormat="0" applyFill="0" applyAlignment="0" applyProtection="0"/>
    <xf numFmtId="0" fontId="66" fillId="0" borderId="8" applyNumberFormat="0" applyFill="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29" borderId="10" applyNumberFormat="0" applyAlignment="0" applyProtection="0"/>
    <xf numFmtId="0" fontId="1" fillId="0" borderId="0">
      <alignment/>
      <protection/>
    </xf>
    <xf numFmtId="0" fontId="15" fillId="0" borderId="0">
      <alignment vertical="center"/>
      <protection/>
    </xf>
    <xf numFmtId="40" fontId="9" fillId="0" borderId="0" applyFont="0" applyFill="0" applyBorder="0" applyAlignment="0" applyProtection="0"/>
    <xf numFmtId="38" fontId="9" fillId="0" borderId="0" applyFont="0" applyFill="0" applyBorder="0" applyAlignment="0" applyProtection="0"/>
    <xf numFmtId="0" fontId="6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0" fillId="30" borderId="5" applyNumberFormat="0" applyAlignment="0" applyProtection="0"/>
    <xf numFmtId="0" fontId="8" fillId="0" borderId="0" applyNumberFormat="0" applyFill="0" applyBorder="0" applyAlignment="0" applyProtection="0"/>
    <xf numFmtId="0" fontId="71" fillId="31" borderId="0" applyNumberFormat="0" applyBorder="0" applyAlignment="0" applyProtection="0"/>
    <xf numFmtId="0" fontId="9" fillId="0" borderId="0" applyFont="0" applyFill="0" applyBorder="0" applyAlignment="0" applyProtection="0"/>
    <xf numFmtId="0" fontId="9" fillId="0" borderId="0" applyFont="0" applyFill="0" applyBorder="0" applyAlignment="0" applyProtection="0"/>
    <xf numFmtId="10" fontId="1" fillId="0" borderId="0" applyFont="0" applyFill="0" applyBorder="0" applyAlignment="0" applyProtection="0"/>
    <xf numFmtId="0" fontId="10" fillId="0" borderId="0">
      <alignment/>
      <protection/>
    </xf>
    <xf numFmtId="177" fontId="1" fillId="0" borderId="0" applyFont="0" applyFill="0" applyBorder="0" applyAlignment="0" applyProtection="0"/>
    <xf numFmtId="178" fontId="1" fillId="0" borderId="0" applyFont="0" applyFill="0" applyBorder="0" applyAlignment="0" applyProtection="0"/>
    <xf numFmtId="8" fontId="11" fillId="0" borderId="0" applyFont="0" applyFill="0" applyBorder="0" applyAlignment="0" applyProtection="0"/>
    <xf numFmtId="6" fontId="11" fillId="0" borderId="0" applyFont="0" applyFill="0" applyBorder="0" applyAlignment="0" applyProtection="0"/>
    <xf numFmtId="0" fontId="12" fillId="0" borderId="0">
      <alignment/>
      <protection/>
    </xf>
  </cellStyleXfs>
  <cellXfs count="483">
    <xf numFmtId="0" fontId="0" fillId="0" borderId="0" xfId="0" applyAlignment="1">
      <alignment/>
    </xf>
    <xf numFmtId="0" fontId="1" fillId="0" borderId="0" xfId="15" applyFont="1" applyFill="1">
      <alignment/>
      <protection/>
    </xf>
    <xf numFmtId="0" fontId="0" fillId="0" borderId="0" xfId="0" applyAlignment="1" applyProtection="1">
      <alignment/>
      <protection locked="0"/>
    </xf>
    <xf numFmtId="0" fontId="19" fillId="0" borderId="0" xfId="0" applyFont="1" applyFill="1" applyAlignment="1">
      <alignment vertical="center"/>
    </xf>
    <xf numFmtId="0" fontId="20" fillId="0" borderId="0" xfId="0" applyFont="1" applyAlignment="1">
      <alignment horizontal="center" vertical="center"/>
    </xf>
    <xf numFmtId="0" fontId="20" fillId="0" borderId="0" xfId="0" applyFont="1" applyAlignment="1">
      <alignment vertical="center"/>
    </xf>
    <xf numFmtId="0" fontId="21" fillId="0" borderId="0" xfId="0" applyFont="1" applyAlignment="1">
      <alignment vertical="center"/>
    </xf>
    <xf numFmtId="0" fontId="20" fillId="0" borderId="0" xfId="0" applyFont="1" applyAlignment="1">
      <alignment horizontal="left" vertical="center"/>
    </xf>
    <xf numFmtId="0" fontId="20" fillId="0" borderId="0" xfId="0" applyFont="1" applyFill="1" applyAlignment="1">
      <alignment vertical="center"/>
    </xf>
    <xf numFmtId="0" fontId="21" fillId="0" borderId="0" xfId="0" applyFont="1" applyFill="1" applyAlignment="1">
      <alignment vertical="center"/>
    </xf>
    <xf numFmtId="0" fontId="72" fillId="0" borderId="11" xfId="0" applyFont="1" applyBorder="1" applyAlignment="1">
      <alignment horizontal="center" vertical="center"/>
    </xf>
    <xf numFmtId="0" fontId="72" fillId="0" borderId="12" xfId="0" applyFont="1" applyBorder="1" applyAlignment="1">
      <alignment horizontal="center" vertical="center"/>
    </xf>
    <xf numFmtId="0" fontId="72" fillId="0" borderId="11" xfId="0" applyFont="1" applyBorder="1" applyAlignment="1">
      <alignment horizontal="center" vertical="center" wrapText="1"/>
    </xf>
    <xf numFmtId="0" fontId="20" fillId="0" borderId="13" xfId="0" applyFont="1" applyBorder="1" applyAlignment="1">
      <alignment horizontal="center" vertical="center"/>
    </xf>
    <xf numFmtId="0" fontId="73" fillId="0" borderId="0" xfId="0" applyFont="1" applyFill="1" applyAlignment="1">
      <alignment vertical="center"/>
    </xf>
    <xf numFmtId="180" fontId="72" fillId="0" borderId="0" xfId="0" applyNumberFormat="1" applyFont="1" applyFill="1" applyBorder="1" applyAlignment="1">
      <alignment horizontal="left" vertical="center"/>
    </xf>
    <xf numFmtId="0" fontId="72" fillId="0" borderId="0" xfId="0" applyFont="1" applyFill="1" applyBorder="1" applyAlignment="1">
      <alignment horizontal="center" vertical="center"/>
    </xf>
    <xf numFmtId="9" fontId="72" fillId="0" borderId="11" xfId="59" applyFont="1" applyBorder="1" applyAlignment="1">
      <alignment horizontal="center" vertical="center"/>
    </xf>
    <xf numFmtId="38" fontId="72" fillId="0" borderId="0" xfId="66" applyFont="1" applyAlignment="1">
      <alignment horizontal="left" vertical="center"/>
    </xf>
    <xf numFmtId="0" fontId="72" fillId="0" borderId="0" xfId="0" applyFont="1" applyFill="1" applyAlignment="1">
      <alignment vertical="center"/>
    </xf>
    <xf numFmtId="0" fontId="72" fillId="0" borderId="0" xfId="0" applyFont="1" applyFill="1" applyAlignment="1">
      <alignment horizontal="right" vertical="center"/>
    </xf>
    <xf numFmtId="56" fontId="20" fillId="0" borderId="0" xfId="0" applyNumberFormat="1" applyFont="1" applyAlignment="1">
      <alignment vertical="center"/>
    </xf>
    <xf numFmtId="0" fontId="21" fillId="0" borderId="0" xfId="0" applyFont="1" applyFill="1" applyBorder="1" applyAlignment="1">
      <alignment vertical="center"/>
    </xf>
    <xf numFmtId="0" fontId="73" fillId="0" borderId="0" xfId="0" applyFont="1" applyFill="1" applyBorder="1" applyAlignment="1">
      <alignment vertical="center"/>
    </xf>
    <xf numFmtId="0" fontId="21" fillId="0" borderId="0" xfId="0" applyFont="1" applyFill="1" applyBorder="1" applyAlignment="1">
      <alignment horizontal="center" vertical="center"/>
    </xf>
    <xf numFmtId="0" fontId="21" fillId="0" borderId="0" xfId="0" applyFont="1" applyAlignment="1">
      <alignment horizontal="left" vertical="center"/>
    </xf>
    <xf numFmtId="0" fontId="21" fillId="0" borderId="0" xfId="0" applyFont="1" applyBorder="1" applyAlignment="1">
      <alignment horizontal="left" vertical="center"/>
    </xf>
    <xf numFmtId="0" fontId="22" fillId="0" borderId="0" xfId="0" applyFont="1" applyFill="1" applyBorder="1" applyAlignment="1">
      <alignment horizontal="center" vertical="center"/>
    </xf>
    <xf numFmtId="0" fontId="72" fillId="32" borderId="14" xfId="0" applyFont="1" applyFill="1" applyBorder="1" applyAlignment="1">
      <alignment horizontal="centerContinuous" vertical="center"/>
    </xf>
    <xf numFmtId="0" fontId="74" fillId="0" borderId="0" xfId="0" applyFont="1" applyFill="1" applyAlignment="1">
      <alignment vertical="center"/>
    </xf>
    <xf numFmtId="0" fontId="22" fillId="33" borderId="0" xfId="0" applyFont="1" applyFill="1" applyAlignment="1">
      <alignment vertical="center"/>
    </xf>
    <xf numFmtId="0" fontId="21" fillId="0" borderId="0" xfId="0" applyFont="1" applyFill="1" applyBorder="1" applyAlignment="1">
      <alignment horizontal="left" vertical="center"/>
    </xf>
    <xf numFmtId="0" fontId="21" fillId="0" borderId="0" xfId="0" applyFont="1" applyAlignment="1">
      <alignment horizontal="center" vertical="center"/>
    </xf>
    <xf numFmtId="0" fontId="72" fillId="0" borderId="15" xfId="0" applyFont="1" applyBorder="1" applyAlignment="1">
      <alignment horizontal="centerContinuous" vertical="center"/>
    </xf>
    <xf numFmtId="0" fontId="72" fillId="0" borderId="16" xfId="0" applyFont="1" applyBorder="1" applyAlignment="1">
      <alignment horizontal="center" vertical="center" shrinkToFit="1"/>
    </xf>
    <xf numFmtId="0" fontId="72" fillId="0" borderId="17" xfId="0" applyFont="1" applyBorder="1" applyAlignment="1">
      <alignment horizontal="centerContinuous" vertical="center"/>
    </xf>
    <xf numFmtId="49" fontId="20" fillId="0" borderId="0" xfId="0" applyNumberFormat="1" applyFont="1" applyAlignment="1">
      <alignment horizontal="left" vertical="center"/>
    </xf>
    <xf numFmtId="14" fontId="20" fillId="0" borderId="0" xfId="0" applyNumberFormat="1" applyFont="1" applyAlignment="1">
      <alignment horizontal="right" vertical="center"/>
    </xf>
    <xf numFmtId="0" fontId="75" fillId="34" borderId="11" xfId="0" applyFont="1" applyFill="1" applyBorder="1" applyAlignment="1">
      <alignment horizontal="center" vertical="top"/>
    </xf>
    <xf numFmtId="0" fontId="75" fillId="34" borderId="12" xfId="0" applyFont="1" applyFill="1" applyBorder="1" applyAlignment="1">
      <alignment horizontal="center" vertical="top"/>
    </xf>
    <xf numFmtId="0" fontId="75" fillId="34" borderId="18" xfId="0" applyFont="1" applyFill="1" applyBorder="1" applyAlignment="1">
      <alignment horizontal="center" vertical="top"/>
    </xf>
    <xf numFmtId="0" fontId="72" fillId="0" borderId="0" xfId="0" applyFont="1" applyFill="1" applyBorder="1" applyAlignment="1">
      <alignment vertical="center"/>
    </xf>
    <xf numFmtId="180" fontId="72" fillId="0" borderId="0" xfId="0" applyNumberFormat="1" applyFont="1" applyFill="1" applyBorder="1" applyAlignment="1">
      <alignment horizontal="center" vertical="center"/>
    </xf>
    <xf numFmtId="180" fontId="72" fillId="0" borderId="0" xfId="0" applyNumberFormat="1" applyFont="1" applyFill="1" applyBorder="1" applyAlignment="1">
      <alignment horizontal="center" vertical="center" wrapText="1"/>
    </xf>
    <xf numFmtId="0" fontId="72" fillId="34" borderId="19" xfId="0" applyFont="1" applyFill="1" applyBorder="1" applyAlignment="1">
      <alignment horizontal="center" vertical="top"/>
    </xf>
    <xf numFmtId="0" fontId="72" fillId="34" borderId="11" xfId="0" applyFont="1" applyFill="1" applyBorder="1" applyAlignment="1">
      <alignment horizontal="center" vertical="top"/>
    </xf>
    <xf numFmtId="0" fontId="72" fillId="34" borderId="12" xfId="0" applyFont="1" applyFill="1" applyBorder="1" applyAlignment="1">
      <alignment horizontal="center" vertical="top"/>
    </xf>
    <xf numFmtId="0" fontId="72" fillId="34" borderId="20" xfId="0" applyFont="1" applyFill="1" applyBorder="1" applyAlignment="1">
      <alignment horizontal="center" vertical="top"/>
    </xf>
    <xf numFmtId="0" fontId="20" fillId="0" borderId="21" xfId="0" applyFont="1" applyBorder="1" applyAlignment="1">
      <alignment horizontal="center" vertical="center"/>
    </xf>
    <xf numFmtId="180" fontId="21" fillId="0" borderId="0" xfId="0" applyNumberFormat="1" applyFont="1" applyFill="1" applyBorder="1" applyAlignment="1">
      <alignment horizontal="center" vertical="center" wrapText="1"/>
    </xf>
    <xf numFmtId="180" fontId="21" fillId="0" borderId="0" xfId="0" applyNumberFormat="1" applyFont="1" applyFill="1" applyBorder="1" applyAlignment="1">
      <alignment horizontal="center" vertical="center"/>
    </xf>
    <xf numFmtId="0" fontId="21" fillId="0" borderId="0" xfId="0" applyFont="1" applyBorder="1" applyAlignment="1">
      <alignment horizontal="right" vertical="center"/>
    </xf>
    <xf numFmtId="49" fontId="21" fillId="0" borderId="0" xfId="0" applyNumberFormat="1" applyFont="1" applyAlignment="1">
      <alignment horizontal="left" vertical="center"/>
    </xf>
    <xf numFmtId="0" fontId="21" fillId="0" borderId="22" xfId="0" applyFont="1" applyFill="1" applyBorder="1" applyAlignment="1">
      <alignment horizontal="centerContinuous" vertical="center"/>
    </xf>
    <xf numFmtId="0" fontId="21" fillId="0" borderId="23" xfId="0" applyFont="1" applyFill="1" applyBorder="1" applyAlignment="1">
      <alignment horizontal="centerContinuous" vertical="center"/>
    </xf>
    <xf numFmtId="0" fontId="21" fillId="0" borderId="14" xfId="0" applyFont="1" applyFill="1" applyBorder="1" applyAlignment="1">
      <alignment horizontal="centerContinuous" vertical="center"/>
    </xf>
    <xf numFmtId="0" fontId="21" fillId="0" borderId="24" xfId="0" applyFont="1" applyFill="1" applyBorder="1" applyAlignment="1">
      <alignment horizontal="centerContinuous" vertical="center"/>
    </xf>
    <xf numFmtId="0" fontId="21" fillId="0" borderId="25" xfId="0" applyFont="1" applyFill="1" applyBorder="1" applyAlignment="1">
      <alignment horizontal="centerContinuous" vertical="center"/>
    </xf>
    <xf numFmtId="0" fontId="21" fillId="0" borderId="26" xfId="0" applyFont="1" applyFill="1" applyBorder="1" applyAlignment="1">
      <alignment horizontal="centerContinuous" vertical="center"/>
    </xf>
    <xf numFmtId="0" fontId="21" fillId="0" borderId="22" xfId="0" applyFont="1" applyFill="1" applyBorder="1" applyAlignment="1">
      <alignment horizontal="centerContinuous" vertical="center" wrapText="1"/>
    </xf>
    <xf numFmtId="0" fontId="72" fillId="33" borderId="27" xfId="0" applyFont="1" applyFill="1" applyBorder="1" applyAlignment="1">
      <alignment horizontal="centerContinuous" vertical="center"/>
    </xf>
    <xf numFmtId="0" fontId="72" fillId="32" borderId="28" xfId="0" applyFont="1" applyFill="1" applyBorder="1" applyAlignment="1">
      <alignment horizontal="centerContinuous" vertical="center"/>
    </xf>
    <xf numFmtId="0" fontId="72" fillId="33" borderId="29" xfId="0" applyFont="1" applyFill="1" applyBorder="1" applyAlignment="1">
      <alignment horizontal="centerContinuous" vertical="center"/>
    </xf>
    <xf numFmtId="0" fontId="72" fillId="33" borderId="30" xfId="0" applyFont="1" applyFill="1" applyBorder="1" applyAlignment="1">
      <alignment horizontal="centerContinuous" vertical="center"/>
    </xf>
    <xf numFmtId="0" fontId="72" fillId="32" borderId="25" xfId="0" applyFont="1" applyFill="1" applyBorder="1" applyAlignment="1">
      <alignment horizontal="centerContinuous" vertical="center"/>
    </xf>
    <xf numFmtId="0" fontId="72" fillId="32" borderId="26" xfId="0" applyFont="1" applyFill="1" applyBorder="1" applyAlignment="1">
      <alignment horizontal="centerContinuous" vertical="center"/>
    </xf>
    <xf numFmtId="0" fontId="72" fillId="33" borderId="24" xfId="0" applyFont="1" applyFill="1" applyBorder="1" applyAlignment="1">
      <alignment horizontal="centerContinuous" vertical="center"/>
    </xf>
    <xf numFmtId="0" fontId="72" fillId="33" borderId="26" xfId="0" applyFont="1" applyFill="1" applyBorder="1" applyAlignment="1">
      <alignment horizontal="centerContinuous" vertical="center"/>
    </xf>
    <xf numFmtId="0" fontId="20" fillId="33" borderId="31" xfId="0" applyFont="1" applyFill="1" applyBorder="1" applyAlignment="1">
      <alignment horizontal="centerContinuous" vertical="center"/>
    </xf>
    <xf numFmtId="0" fontId="20" fillId="33" borderId="32" xfId="0" applyFont="1" applyFill="1" applyBorder="1" applyAlignment="1">
      <alignment horizontal="centerContinuous" vertical="center"/>
    </xf>
    <xf numFmtId="0" fontId="20" fillId="32" borderId="33" xfId="0" applyFont="1" applyFill="1" applyBorder="1" applyAlignment="1">
      <alignment horizontal="centerContinuous" vertical="center"/>
    </xf>
    <xf numFmtId="0" fontId="20" fillId="32" borderId="23" xfId="0" applyFont="1" applyFill="1" applyBorder="1" applyAlignment="1">
      <alignment horizontal="centerContinuous" vertical="center"/>
    </xf>
    <xf numFmtId="0" fontId="72" fillId="33" borderId="25" xfId="0" applyFont="1" applyFill="1" applyBorder="1" applyAlignment="1">
      <alignment horizontal="centerContinuous" vertical="center"/>
    </xf>
    <xf numFmtId="0" fontId="72" fillId="32" borderId="33" xfId="0" applyFont="1" applyFill="1" applyBorder="1" applyAlignment="1">
      <alignment horizontal="centerContinuous" vertical="center"/>
    </xf>
    <xf numFmtId="0" fontId="72" fillId="32" borderId="23" xfId="0" applyFont="1" applyFill="1" applyBorder="1" applyAlignment="1">
      <alignment horizontal="centerContinuous" vertical="center"/>
    </xf>
    <xf numFmtId="0" fontId="72" fillId="33" borderId="31" xfId="0" applyFont="1" applyFill="1" applyBorder="1" applyAlignment="1">
      <alignment horizontal="centerContinuous" vertical="center"/>
    </xf>
    <xf numFmtId="0" fontId="72" fillId="33" borderId="32" xfId="0" applyFont="1" applyFill="1" applyBorder="1" applyAlignment="1">
      <alignment horizontal="centerContinuous" vertical="center"/>
    </xf>
    <xf numFmtId="0" fontId="72" fillId="33" borderId="24" xfId="0" applyFont="1" applyFill="1" applyBorder="1" applyAlignment="1">
      <alignment horizontal="center" vertical="center"/>
    </xf>
    <xf numFmtId="0" fontId="72" fillId="33" borderId="26" xfId="0" applyFont="1" applyFill="1" applyBorder="1" applyAlignment="1">
      <alignment horizontal="center" vertical="center"/>
    </xf>
    <xf numFmtId="0" fontId="20" fillId="33" borderId="34" xfId="0" applyFont="1" applyFill="1" applyBorder="1" applyAlignment="1">
      <alignment horizontal="center" vertical="center"/>
    </xf>
    <xf numFmtId="0" fontId="20" fillId="32" borderId="35" xfId="0" applyFont="1" applyFill="1" applyBorder="1" applyAlignment="1">
      <alignment horizontal="centerContinuous" vertical="center"/>
    </xf>
    <xf numFmtId="0" fontId="20" fillId="32" borderId="34" xfId="0" applyFont="1" applyFill="1" applyBorder="1" applyAlignment="1">
      <alignment horizontal="centerContinuous" vertical="center"/>
    </xf>
    <xf numFmtId="0" fontId="20" fillId="32" borderId="32" xfId="0" applyFont="1" applyFill="1" applyBorder="1" applyAlignment="1">
      <alignment horizontal="centerContinuous" vertical="center"/>
    </xf>
    <xf numFmtId="0" fontId="20" fillId="33" borderId="34" xfId="0" applyFont="1" applyFill="1" applyBorder="1" applyAlignment="1">
      <alignment horizontal="centerContinuous" vertical="center"/>
    </xf>
    <xf numFmtId="0" fontId="20" fillId="33" borderId="36" xfId="0" applyFont="1" applyFill="1" applyBorder="1" applyAlignment="1">
      <alignment horizontal="centerContinuous" vertical="center"/>
    </xf>
    <xf numFmtId="0" fontId="21" fillId="33" borderId="34" xfId="0" applyFont="1" applyFill="1" applyBorder="1" applyAlignment="1">
      <alignment horizontal="centerContinuous" vertical="center"/>
    </xf>
    <xf numFmtId="0" fontId="20" fillId="33" borderId="37" xfId="0" applyFont="1" applyFill="1" applyBorder="1" applyAlignment="1">
      <alignment horizontal="centerContinuous" vertical="center"/>
    </xf>
    <xf numFmtId="0" fontId="20" fillId="33" borderId="38" xfId="0" applyFont="1" applyFill="1" applyBorder="1" applyAlignment="1">
      <alignment horizontal="centerContinuous" vertical="center"/>
    </xf>
    <xf numFmtId="0" fontId="20" fillId="33" borderId="39" xfId="0" applyFont="1" applyFill="1" applyBorder="1" applyAlignment="1">
      <alignment horizontal="center" vertical="center"/>
    </xf>
    <xf numFmtId="0" fontId="20" fillId="32" borderId="40" xfId="0" applyFont="1" applyFill="1" applyBorder="1" applyAlignment="1">
      <alignment horizontal="centerContinuous" vertical="center"/>
    </xf>
    <xf numFmtId="0" fontId="20" fillId="32" borderId="39" xfId="0" applyFont="1" applyFill="1" applyBorder="1" applyAlignment="1">
      <alignment horizontal="centerContinuous" vertical="center"/>
    </xf>
    <xf numFmtId="0" fontId="20" fillId="32" borderId="38" xfId="0" applyFont="1" applyFill="1" applyBorder="1" applyAlignment="1">
      <alignment horizontal="centerContinuous" vertical="center"/>
    </xf>
    <xf numFmtId="0" fontId="20" fillId="33" borderId="39" xfId="0" applyFont="1" applyFill="1" applyBorder="1" applyAlignment="1">
      <alignment horizontal="centerContinuous" vertical="center"/>
    </xf>
    <xf numFmtId="0" fontId="20" fillId="33" borderId="41" xfId="0" applyFont="1" applyFill="1" applyBorder="1" applyAlignment="1">
      <alignment horizontal="centerContinuous" vertical="center"/>
    </xf>
    <xf numFmtId="0" fontId="21" fillId="32" borderId="40" xfId="0" applyFont="1" applyFill="1" applyBorder="1" applyAlignment="1">
      <alignment vertical="center"/>
    </xf>
    <xf numFmtId="0" fontId="21" fillId="32" borderId="39" xfId="0" applyFont="1" applyFill="1" applyBorder="1" applyAlignment="1">
      <alignment vertical="center"/>
    </xf>
    <xf numFmtId="0" fontId="21" fillId="33" borderId="37" xfId="0" applyFont="1" applyFill="1" applyBorder="1" applyAlignment="1">
      <alignment vertical="center"/>
    </xf>
    <xf numFmtId="0" fontId="21" fillId="33" borderId="38" xfId="0" applyFont="1" applyFill="1" applyBorder="1" applyAlignment="1">
      <alignment vertical="center"/>
    </xf>
    <xf numFmtId="0" fontId="21" fillId="33" borderId="39" xfId="0" applyFont="1" applyFill="1" applyBorder="1" applyAlignment="1">
      <alignment vertical="center"/>
    </xf>
    <xf numFmtId="0" fontId="72" fillId="33" borderId="42" xfId="0" applyFont="1" applyFill="1" applyBorder="1" applyAlignment="1">
      <alignment horizontal="centerContinuous" vertical="center"/>
    </xf>
    <xf numFmtId="0" fontId="72" fillId="33" borderId="43" xfId="0" applyFont="1" applyFill="1" applyBorder="1" applyAlignment="1">
      <alignment horizontal="centerContinuous" vertical="center"/>
    </xf>
    <xf numFmtId="0" fontId="72" fillId="33" borderId="0" xfId="0" applyFont="1" applyFill="1" applyBorder="1" applyAlignment="1">
      <alignment horizontal="center" vertical="center"/>
    </xf>
    <xf numFmtId="0" fontId="72" fillId="32" borderId="44" xfId="0" applyFont="1" applyFill="1" applyBorder="1" applyAlignment="1">
      <alignment horizontal="centerContinuous" vertical="center"/>
    </xf>
    <xf numFmtId="0" fontId="72" fillId="32" borderId="0" xfId="0" applyFont="1" applyFill="1" applyBorder="1" applyAlignment="1">
      <alignment horizontal="centerContinuous" vertical="center"/>
    </xf>
    <xf numFmtId="0" fontId="72" fillId="32" borderId="43" xfId="0" applyFont="1" applyFill="1" applyBorder="1" applyAlignment="1">
      <alignment horizontal="centerContinuous" vertical="center"/>
    </xf>
    <xf numFmtId="0" fontId="72" fillId="33" borderId="0" xfId="0" applyFont="1" applyFill="1" applyBorder="1" applyAlignment="1">
      <alignment horizontal="centerContinuous" vertical="center"/>
    </xf>
    <xf numFmtId="0" fontId="72" fillId="33" borderId="45" xfId="0" applyFont="1" applyFill="1" applyBorder="1" applyAlignment="1">
      <alignment horizontal="centerContinuous" vertical="center"/>
    </xf>
    <xf numFmtId="0" fontId="72" fillId="33" borderId="37" xfId="0" applyFont="1" applyFill="1" applyBorder="1" applyAlignment="1">
      <alignment horizontal="centerContinuous" vertical="center"/>
    </xf>
    <xf numFmtId="0" fontId="72" fillId="33" borderId="38" xfId="0" applyFont="1" applyFill="1" applyBorder="1" applyAlignment="1">
      <alignment horizontal="centerContinuous" vertical="center"/>
    </xf>
    <xf numFmtId="0" fontId="72" fillId="33" borderId="39" xfId="0" applyFont="1" applyFill="1" applyBorder="1" applyAlignment="1">
      <alignment horizontal="center" vertical="center"/>
    </xf>
    <xf numFmtId="0" fontId="72" fillId="32" borderId="40" xfId="0" applyFont="1" applyFill="1" applyBorder="1" applyAlignment="1">
      <alignment horizontal="centerContinuous" vertical="center"/>
    </xf>
    <xf numFmtId="0" fontId="72" fillId="32" borderId="39" xfId="0" applyFont="1" applyFill="1" applyBorder="1" applyAlignment="1">
      <alignment horizontal="centerContinuous" vertical="center"/>
    </xf>
    <xf numFmtId="0" fontId="72" fillId="32" borderId="38" xfId="0" applyFont="1" applyFill="1" applyBorder="1" applyAlignment="1">
      <alignment horizontal="centerContinuous" vertical="center"/>
    </xf>
    <xf numFmtId="0" fontId="72" fillId="33" borderId="39" xfId="0" applyFont="1" applyFill="1" applyBorder="1" applyAlignment="1">
      <alignment horizontal="centerContinuous" vertical="center"/>
    </xf>
    <xf numFmtId="0" fontId="72" fillId="33" borderId="41" xfId="0" applyFont="1" applyFill="1" applyBorder="1" applyAlignment="1">
      <alignment horizontal="centerContinuous" vertical="center"/>
    </xf>
    <xf numFmtId="0" fontId="72" fillId="32" borderId="39" xfId="0" applyFont="1" applyFill="1" applyBorder="1" applyAlignment="1">
      <alignment vertical="center"/>
    </xf>
    <xf numFmtId="0" fontId="72" fillId="33" borderId="37" xfId="0" applyFont="1" applyFill="1" applyBorder="1" applyAlignment="1">
      <alignment vertical="center"/>
    </xf>
    <xf numFmtId="0" fontId="72" fillId="33" borderId="38" xfId="0" applyFont="1" applyFill="1" applyBorder="1" applyAlignment="1">
      <alignment vertical="center"/>
    </xf>
    <xf numFmtId="0" fontId="72" fillId="33" borderId="39" xfId="0" applyFont="1" applyFill="1" applyBorder="1" applyAlignment="1">
      <alignment vertical="center"/>
    </xf>
    <xf numFmtId="0" fontId="72" fillId="32" borderId="0" xfId="0" applyFont="1" applyFill="1" applyBorder="1" applyAlignment="1">
      <alignment vertical="center"/>
    </xf>
    <xf numFmtId="0" fontId="72" fillId="33" borderId="42" xfId="0" applyFont="1" applyFill="1" applyBorder="1" applyAlignment="1">
      <alignment vertical="center"/>
    </xf>
    <xf numFmtId="0" fontId="72" fillId="33" borderId="43" xfId="0" applyFont="1" applyFill="1" applyBorder="1" applyAlignment="1">
      <alignment vertical="center"/>
    </xf>
    <xf numFmtId="0" fontId="72" fillId="33" borderId="0" xfId="0" applyFont="1" applyFill="1" applyBorder="1" applyAlignment="1">
      <alignment vertical="center"/>
    </xf>
    <xf numFmtId="0" fontId="74" fillId="33" borderId="0" xfId="0" applyFont="1" applyFill="1" applyAlignment="1">
      <alignment vertical="center"/>
    </xf>
    <xf numFmtId="0" fontId="20" fillId="0" borderId="0" xfId="0" applyFont="1" applyBorder="1" applyAlignment="1">
      <alignment horizontal="left" vertical="center"/>
    </xf>
    <xf numFmtId="180" fontId="20" fillId="0" borderId="0" xfId="0" applyNumberFormat="1" applyFont="1" applyFill="1" applyBorder="1" applyAlignment="1">
      <alignment horizontal="center" vertical="center"/>
    </xf>
    <xf numFmtId="180" fontId="20" fillId="0" borderId="0" xfId="0" applyNumberFormat="1" applyFont="1" applyFill="1" applyBorder="1" applyAlignment="1">
      <alignment horizontal="center" vertical="center" wrapText="1"/>
    </xf>
    <xf numFmtId="0" fontId="20" fillId="33" borderId="0" xfId="0" applyFont="1" applyFill="1" applyAlignment="1">
      <alignment vertical="center"/>
    </xf>
    <xf numFmtId="0" fontId="21" fillId="35" borderId="46" xfId="0" applyFont="1" applyFill="1" applyBorder="1" applyAlignment="1">
      <alignment horizontal="centerContinuous" vertical="center"/>
    </xf>
    <xf numFmtId="0" fontId="21" fillId="35" borderId="47" xfId="0" applyFont="1" applyFill="1" applyBorder="1" applyAlignment="1">
      <alignment horizontal="centerContinuous" vertical="center"/>
    </xf>
    <xf numFmtId="0" fontId="21" fillId="35" borderId="48" xfId="0" applyFont="1" applyFill="1" applyBorder="1" applyAlignment="1">
      <alignment horizontal="center" vertical="center"/>
    </xf>
    <xf numFmtId="0" fontId="76" fillId="34" borderId="34" xfId="0" applyFont="1" applyFill="1" applyBorder="1" applyAlignment="1">
      <alignment horizontal="center" vertical="top" wrapText="1"/>
    </xf>
    <xf numFmtId="0" fontId="76" fillId="34" borderId="31" xfId="0" applyFont="1" applyFill="1" applyBorder="1" applyAlignment="1">
      <alignment horizontal="center" vertical="top" wrapText="1"/>
    </xf>
    <xf numFmtId="0" fontId="76" fillId="34" borderId="49" xfId="0" applyFont="1" applyFill="1" applyBorder="1" applyAlignment="1">
      <alignment horizontal="center" vertical="top" wrapText="1"/>
    </xf>
    <xf numFmtId="0" fontId="76" fillId="34" borderId="31" xfId="0" applyFont="1" applyFill="1" applyBorder="1" applyAlignment="1">
      <alignment horizontal="center" vertical="top"/>
    </xf>
    <xf numFmtId="0" fontId="76" fillId="34" borderId="49" xfId="0" applyFont="1" applyFill="1" applyBorder="1" applyAlignment="1">
      <alignment horizontal="center" vertical="top"/>
    </xf>
    <xf numFmtId="14" fontId="20" fillId="36" borderId="50" xfId="0" applyNumberFormat="1" applyFont="1" applyFill="1" applyBorder="1" applyAlignment="1">
      <alignment horizontal="left" vertical="center"/>
    </xf>
    <xf numFmtId="0" fontId="20" fillId="0" borderId="33" xfId="0" applyFont="1" applyFill="1" applyBorder="1" applyAlignment="1">
      <alignment horizontal="centerContinuous" vertical="center"/>
    </xf>
    <xf numFmtId="0" fontId="20" fillId="0" borderId="23" xfId="0" applyFont="1" applyFill="1" applyBorder="1" applyAlignment="1">
      <alignment horizontal="centerContinuous" vertical="center"/>
    </xf>
    <xf numFmtId="14" fontId="20" fillId="0" borderId="23" xfId="0" applyNumberFormat="1" applyFont="1" applyFill="1" applyBorder="1" applyAlignment="1">
      <alignment horizontal="centerContinuous" vertical="center"/>
    </xf>
    <xf numFmtId="14" fontId="20" fillId="0" borderId="51" xfId="0" applyNumberFormat="1" applyFont="1" applyFill="1" applyBorder="1" applyAlignment="1">
      <alignment horizontal="centerContinuous" vertical="center"/>
    </xf>
    <xf numFmtId="0" fontId="72" fillId="34" borderId="52" xfId="0" applyFont="1" applyFill="1" applyBorder="1" applyAlignment="1">
      <alignment horizontal="center" vertical="top" wrapText="1"/>
    </xf>
    <xf numFmtId="0" fontId="72" fillId="34" borderId="31" xfId="0" applyFont="1" applyFill="1" applyBorder="1" applyAlignment="1">
      <alignment horizontal="center" vertical="top"/>
    </xf>
    <xf numFmtId="0" fontId="72" fillId="34" borderId="49" xfId="0" applyFont="1" applyFill="1" applyBorder="1" applyAlignment="1">
      <alignment horizontal="center" vertical="top" wrapText="1"/>
    </xf>
    <xf numFmtId="0" fontId="72" fillId="34" borderId="31" xfId="0" applyFont="1" applyFill="1" applyBorder="1" applyAlignment="1">
      <alignment horizontal="center" vertical="top" wrapText="1"/>
    </xf>
    <xf numFmtId="0" fontId="72" fillId="34" borderId="53" xfId="0" applyFont="1" applyFill="1" applyBorder="1" applyAlignment="1">
      <alignment horizontal="center" vertical="top" wrapText="1"/>
    </xf>
    <xf numFmtId="14" fontId="20" fillId="36" borderId="50" xfId="0" applyNumberFormat="1" applyFont="1" applyFill="1" applyBorder="1" applyAlignment="1">
      <alignment horizontal="right" vertical="center"/>
    </xf>
    <xf numFmtId="0" fontId="21" fillId="0" borderId="51" xfId="0" applyFont="1" applyFill="1" applyBorder="1" applyAlignment="1">
      <alignment horizontal="centerContinuous" vertical="center"/>
    </xf>
    <xf numFmtId="0" fontId="21" fillId="0" borderId="54" xfId="0" applyFont="1" applyFill="1" applyBorder="1" applyAlignment="1">
      <alignment horizontal="centerContinuous" vertical="center"/>
    </xf>
    <xf numFmtId="0" fontId="21" fillId="0" borderId="24" xfId="0" applyFont="1" applyFill="1" applyBorder="1" applyAlignment="1">
      <alignment vertical="center"/>
    </xf>
    <xf numFmtId="0" fontId="21" fillId="0" borderId="25" xfId="0" applyFont="1" applyFill="1" applyBorder="1" applyAlignment="1">
      <alignment vertical="center"/>
    </xf>
    <xf numFmtId="0" fontId="21" fillId="0" borderId="54" xfId="0" applyFont="1" applyFill="1" applyBorder="1" applyAlignment="1">
      <alignment vertical="center"/>
    </xf>
    <xf numFmtId="0" fontId="72" fillId="33" borderId="55" xfId="0" applyFont="1" applyFill="1" applyBorder="1" applyAlignment="1">
      <alignment horizontal="centerContinuous" vertical="center"/>
    </xf>
    <xf numFmtId="0" fontId="72" fillId="32" borderId="56" xfId="0" applyFont="1" applyFill="1" applyBorder="1" applyAlignment="1">
      <alignment horizontal="center" vertical="center"/>
    </xf>
    <xf numFmtId="0" fontId="21" fillId="32" borderId="57" xfId="0" applyFont="1" applyFill="1" applyBorder="1" applyAlignment="1">
      <alignment horizontal="center" vertical="center"/>
    </xf>
    <xf numFmtId="0" fontId="72" fillId="33" borderId="58" xfId="0" applyFont="1" applyFill="1" applyBorder="1" applyAlignment="1">
      <alignment horizontal="centerContinuous" vertical="center"/>
    </xf>
    <xf numFmtId="0" fontId="72" fillId="33" borderId="54" xfId="0" applyFont="1" applyFill="1" applyBorder="1" applyAlignment="1">
      <alignment horizontal="centerContinuous" vertical="center"/>
    </xf>
    <xf numFmtId="0" fontId="72" fillId="33" borderId="59" xfId="0" applyFont="1" applyFill="1" applyBorder="1" applyAlignment="1">
      <alignment horizontal="centerContinuous" vertical="center"/>
    </xf>
    <xf numFmtId="0" fontId="72" fillId="33" borderId="54" xfId="0" applyFont="1" applyFill="1" applyBorder="1" applyAlignment="1">
      <alignment horizontal="center" vertical="center"/>
    </xf>
    <xf numFmtId="0" fontId="21" fillId="33" borderId="59" xfId="0" applyFont="1" applyFill="1" applyBorder="1" applyAlignment="1">
      <alignment horizontal="centerContinuous" vertical="center"/>
    </xf>
    <xf numFmtId="0" fontId="21" fillId="32" borderId="60" xfId="0" applyFont="1" applyFill="1" applyBorder="1" applyAlignment="1">
      <alignment horizontal="center" vertical="center"/>
    </xf>
    <xf numFmtId="0" fontId="21" fillId="33" borderId="61" xfId="0" applyFont="1" applyFill="1" applyBorder="1" applyAlignment="1">
      <alignment vertical="center"/>
    </xf>
    <xf numFmtId="0" fontId="72" fillId="33" borderId="62" xfId="0" applyFont="1" applyFill="1" applyBorder="1" applyAlignment="1">
      <alignment horizontal="centerContinuous" vertical="center"/>
    </xf>
    <xf numFmtId="0" fontId="72" fillId="33" borderId="61" xfId="0" applyFont="1" applyFill="1" applyBorder="1" applyAlignment="1">
      <alignment vertical="center"/>
    </xf>
    <xf numFmtId="0" fontId="21" fillId="32" borderId="63" xfId="0" applyFont="1" applyFill="1" applyBorder="1" applyAlignment="1">
      <alignment horizontal="center" vertical="center"/>
    </xf>
    <xf numFmtId="0" fontId="72" fillId="33" borderId="62" xfId="0" applyFont="1" applyFill="1" applyBorder="1" applyAlignment="1">
      <alignment vertical="center"/>
    </xf>
    <xf numFmtId="0" fontId="20" fillId="32" borderId="17" xfId="0" applyFont="1" applyFill="1" applyBorder="1" applyAlignment="1">
      <alignment horizontal="center" vertical="center"/>
    </xf>
    <xf numFmtId="0" fontId="20" fillId="33" borderId="22" xfId="0" applyFont="1" applyFill="1" applyBorder="1" applyAlignment="1">
      <alignment horizontal="centerContinuous" vertical="center"/>
    </xf>
    <xf numFmtId="0" fontId="20" fillId="33" borderId="14" xfId="0" applyFont="1" applyFill="1" applyBorder="1" applyAlignment="1">
      <alignment horizontal="centerContinuous" vertical="center"/>
    </xf>
    <xf numFmtId="0" fontId="20" fillId="33" borderId="23" xfId="0" applyFont="1" applyFill="1" applyBorder="1" applyAlignment="1">
      <alignment horizontal="center" vertical="center"/>
    </xf>
    <xf numFmtId="0" fontId="20" fillId="32" borderId="14" xfId="0" applyFont="1" applyFill="1" applyBorder="1" applyAlignment="1">
      <alignment horizontal="centerContinuous" vertical="center"/>
    </xf>
    <xf numFmtId="0" fontId="20" fillId="33" borderId="23" xfId="0" applyFont="1" applyFill="1" applyBorder="1" applyAlignment="1">
      <alignment horizontal="centerContinuous" vertical="center"/>
    </xf>
    <xf numFmtId="0" fontId="20" fillId="33" borderId="15" xfId="0" applyFont="1" applyFill="1" applyBorder="1" applyAlignment="1">
      <alignment horizontal="centerContinuous" vertical="center"/>
    </xf>
    <xf numFmtId="0" fontId="20" fillId="33" borderId="51" xfId="0" applyFont="1" applyFill="1" applyBorder="1" applyAlignment="1">
      <alignment horizontal="centerContinuous" vertical="center"/>
    </xf>
    <xf numFmtId="0" fontId="21" fillId="35" borderId="17" xfId="0" applyFont="1" applyFill="1" applyBorder="1" applyAlignment="1">
      <alignment horizontal="center" vertical="center"/>
    </xf>
    <xf numFmtId="0" fontId="21" fillId="35" borderId="22" xfId="0" applyFont="1" applyFill="1" applyBorder="1" applyAlignment="1">
      <alignment horizontal="centerContinuous" vertical="center"/>
    </xf>
    <xf numFmtId="0" fontId="21" fillId="35" borderId="14" xfId="0" applyFont="1" applyFill="1" applyBorder="1" applyAlignment="1">
      <alignment horizontal="centerContinuous" vertical="center"/>
    </xf>
    <xf numFmtId="0" fontId="21" fillId="35" borderId="33" xfId="0" applyFont="1" applyFill="1" applyBorder="1" applyAlignment="1">
      <alignment horizontal="centerContinuous" vertical="center"/>
    </xf>
    <xf numFmtId="0" fontId="21" fillId="35" borderId="23" xfId="0" applyFont="1" applyFill="1" applyBorder="1" applyAlignment="1">
      <alignment horizontal="centerContinuous" vertical="center"/>
    </xf>
    <xf numFmtId="0" fontId="21" fillId="35" borderId="15" xfId="0" applyFont="1" applyFill="1" applyBorder="1" applyAlignment="1">
      <alignment horizontal="centerContinuous" vertical="center"/>
    </xf>
    <xf numFmtId="0" fontId="21" fillId="35" borderId="51" xfId="0" applyFont="1" applyFill="1" applyBorder="1" applyAlignment="1">
      <alignment horizontal="centerContinuous" vertical="center"/>
    </xf>
    <xf numFmtId="9" fontId="72" fillId="0" borderId="12" xfId="59" applyFont="1" applyBorder="1" applyAlignment="1">
      <alignment horizontal="center" vertical="center"/>
    </xf>
    <xf numFmtId="0" fontId="72" fillId="32" borderId="64" xfId="0" applyFont="1" applyFill="1" applyBorder="1" applyAlignment="1">
      <alignment horizontal="centerContinuous" vertical="center"/>
    </xf>
    <xf numFmtId="0" fontId="72" fillId="32" borderId="65" xfId="0" applyFont="1" applyFill="1" applyBorder="1" applyAlignment="1">
      <alignment horizontal="centerContinuous" vertical="center"/>
    </xf>
    <xf numFmtId="0" fontId="72" fillId="32" borderId="40" xfId="0" applyFont="1" applyFill="1" applyBorder="1" applyAlignment="1">
      <alignment vertical="center"/>
    </xf>
    <xf numFmtId="0" fontId="72" fillId="32" borderId="44" xfId="0" applyFont="1" applyFill="1" applyBorder="1" applyAlignment="1">
      <alignment vertical="center"/>
    </xf>
    <xf numFmtId="0" fontId="72" fillId="33" borderId="66" xfId="0" applyFont="1" applyFill="1" applyBorder="1" applyAlignment="1">
      <alignment horizontal="centerContinuous" vertical="center"/>
    </xf>
    <xf numFmtId="0" fontId="21" fillId="35" borderId="23" xfId="0" applyFont="1" applyFill="1" applyBorder="1" applyAlignment="1">
      <alignment horizontal="center" vertical="center"/>
    </xf>
    <xf numFmtId="0" fontId="72" fillId="0" borderId="33" xfId="0" applyFont="1" applyBorder="1" applyAlignment="1">
      <alignment horizontal="centerContinuous" vertical="center"/>
    </xf>
    <xf numFmtId="0" fontId="72" fillId="0" borderId="51" xfId="0" applyFont="1" applyBorder="1" applyAlignment="1">
      <alignment horizontal="centerContinuous" vertical="center" shrinkToFit="1"/>
    </xf>
    <xf numFmtId="0" fontId="21" fillId="35" borderId="67" xfId="0" applyFont="1" applyFill="1" applyBorder="1" applyAlignment="1">
      <alignment horizontal="centerContinuous" vertical="center"/>
    </xf>
    <xf numFmtId="0" fontId="21" fillId="35" borderId="68" xfId="0" applyFont="1" applyFill="1" applyBorder="1" applyAlignment="1">
      <alignment horizontal="centerContinuous" vertical="center"/>
    </xf>
    <xf numFmtId="0" fontId="72" fillId="33" borderId="69" xfId="0" applyFont="1" applyFill="1" applyBorder="1" applyAlignment="1">
      <alignment horizontal="centerContinuous" vertical="center"/>
    </xf>
    <xf numFmtId="0" fontId="72" fillId="33" borderId="70" xfId="0" applyFont="1" applyFill="1" applyBorder="1" applyAlignment="1">
      <alignment horizontal="centerContinuous" vertical="center"/>
    </xf>
    <xf numFmtId="0" fontId="72" fillId="33" borderId="71" xfId="0" applyFont="1" applyFill="1" applyBorder="1" applyAlignment="1">
      <alignment horizontal="centerContinuous" vertical="center"/>
    </xf>
    <xf numFmtId="0" fontId="72" fillId="0" borderId="20" xfId="0" applyFont="1" applyBorder="1" applyAlignment="1">
      <alignment horizontal="center" vertical="center"/>
    </xf>
    <xf numFmtId="0" fontId="19" fillId="0" borderId="0" xfId="0" applyFont="1" applyBorder="1" applyAlignment="1">
      <alignment horizontal="left" vertical="center"/>
    </xf>
    <xf numFmtId="49" fontId="25" fillId="0" borderId="0" xfId="0" applyNumberFormat="1" applyFont="1" applyAlignment="1">
      <alignment horizontal="left" vertical="center"/>
    </xf>
    <xf numFmtId="0" fontId="25" fillId="0" borderId="0" xfId="0" applyFont="1" applyFill="1" applyAlignment="1">
      <alignment vertical="center"/>
    </xf>
    <xf numFmtId="0" fontId="25" fillId="0" borderId="0" xfId="0" applyFont="1" applyAlignment="1">
      <alignment vertical="center"/>
    </xf>
    <xf numFmtId="0" fontId="25" fillId="0" borderId="0" xfId="0" applyFont="1" applyAlignment="1">
      <alignment horizontal="center" vertical="center"/>
    </xf>
    <xf numFmtId="180" fontId="25" fillId="0" borderId="0" xfId="0" applyNumberFormat="1" applyFont="1" applyFill="1" applyBorder="1" applyAlignment="1">
      <alignment horizontal="center" vertical="center" wrapText="1"/>
    </xf>
    <xf numFmtId="0" fontId="25" fillId="0" borderId="0" xfId="0" applyFont="1" applyAlignment="1">
      <alignment horizontal="left" vertical="center"/>
    </xf>
    <xf numFmtId="0" fontId="26" fillId="0" borderId="0" xfId="0" applyFont="1" applyAlignment="1">
      <alignment vertical="center"/>
    </xf>
    <xf numFmtId="0" fontId="77" fillId="34" borderId="42" xfId="0" applyFont="1" applyFill="1" applyBorder="1" applyAlignment="1">
      <alignment horizontal="center" vertical="top" wrapText="1"/>
    </xf>
    <xf numFmtId="0" fontId="77" fillId="34" borderId="72" xfId="0" applyFont="1" applyFill="1" applyBorder="1" applyAlignment="1">
      <alignment horizontal="center" vertical="top" wrapText="1"/>
    </xf>
    <xf numFmtId="0" fontId="77" fillId="34" borderId="42" xfId="0" applyFont="1" applyFill="1" applyBorder="1" applyAlignment="1">
      <alignment horizontal="center" vertical="top"/>
    </xf>
    <xf numFmtId="0" fontId="77" fillId="34" borderId="72" xfId="0" applyFont="1" applyFill="1" applyBorder="1" applyAlignment="1">
      <alignment horizontal="center" vertical="top"/>
    </xf>
    <xf numFmtId="0" fontId="77" fillId="34" borderId="0" xfId="0" applyFont="1" applyFill="1" applyBorder="1" applyAlignment="1">
      <alignment horizontal="center" vertical="top" wrapText="1"/>
    </xf>
    <xf numFmtId="0" fontId="77" fillId="34" borderId="73" xfId="0" applyFont="1" applyFill="1" applyBorder="1" applyAlignment="1">
      <alignment horizontal="center" vertical="top" wrapText="1"/>
    </xf>
    <xf numFmtId="0" fontId="77" fillId="34" borderId="74" xfId="0" applyFont="1" applyFill="1" applyBorder="1" applyAlignment="1">
      <alignment horizontal="center" vertical="top" wrapText="1"/>
    </xf>
    <xf numFmtId="0" fontId="18" fillId="37" borderId="75" xfId="0" applyFont="1" applyFill="1" applyBorder="1" applyAlignment="1">
      <alignment horizontal="center" vertical="center" wrapText="1"/>
    </xf>
    <xf numFmtId="0" fontId="18" fillId="37" borderId="76" xfId="0" applyFont="1" applyFill="1" applyBorder="1" applyAlignment="1">
      <alignment horizontal="center" vertical="center" wrapText="1"/>
    </xf>
    <xf numFmtId="0" fontId="18" fillId="37" borderId="77" xfId="0" applyFont="1" applyFill="1" applyBorder="1" applyAlignment="1">
      <alignment horizontal="center" vertical="center" wrapText="1"/>
    </xf>
    <xf numFmtId="0" fontId="72" fillId="0" borderId="78" xfId="0" applyFont="1" applyBorder="1" applyAlignment="1">
      <alignment horizontal="center" vertical="center"/>
    </xf>
    <xf numFmtId="0" fontId="72" fillId="0" borderId="12" xfId="0" applyFont="1" applyBorder="1" applyAlignment="1">
      <alignment horizontal="center" vertical="center" wrapText="1"/>
    </xf>
    <xf numFmtId="0" fontId="72" fillId="0" borderId="18" xfId="0" applyFont="1" applyBorder="1" applyAlignment="1">
      <alignment horizontal="center" vertical="center"/>
    </xf>
    <xf numFmtId="0" fontId="72" fillId="0" borderId="0" xfId="0" applyFont="1" applyBorder="1" applyAlignment="1">
      <alignment horizontal="left" vertical="center"/>
    </xf>
    <xf numFmtId="0" fontId="72" fillId="38" borderId="77" xfId="0" applyNumberFormat="1" applyFont="1" applyFill="1" applyBorder="1" applyAlignment="1" quotePrefix="1">
      <alignment horizontal="center"/>
    </xf>
    <xf numFmtId="181" fontId="72" fillId="38" borderId="79" xfId="0" applyNumberFormat="1" applyFont="1" applyFill="1" applyBorder="1" applyAlignment="1">
      <alignment horizontal="center" vertical="center"/>
    </xf>
    <xf numFmtId="181" fontId="72" fillId="38" borderId="80" xfId="0" applyNumberFormat="1" applyFont="1" applyFill="1" applyBorder="1" applyAlignment="1" quotePrefix="1">
      <alignment horizontal="center" vertical="center"/>
    </xf>
    <xf numFmtId="181" fontId="72" fillId="38" borderId="61" xfId="0" applyNumberFormat="1" applyFont="1" applyFill="1" applyBorder="1" applyAlignment="1" quotePrefix="1">
      <alignment horizontal="center" vertical="center"/>
    </xf>
    <xf numFmtId="181" fontId="72" fillId="38" borderId="81" xfId="0" applyNumberFormat="1" applyFont="1" applyFill="1" applyBorder="1" applyAlignment="1" quotePrefix="1">
      <alignment horizontal="center" vertical="center"/>
    </xf>
    <xf numFmtId="181" fontId="72" fillId="38" borderId="79" xfId="0" applyNumberFormat="1" applyFont="1" applyFill="1" applyBorder="1" applyAlignment="1" quotePrefix="1">
      <alignment horizontal="center" vertical="center"/>
    </xf>
    <xf numFmtId="181" fontId="72" fillId="38" borderId="82" xfId="0" applyNumberFormat="1" applyFont="1" applyFill="1" applyBorder="1" applyAlignment="1">
      <alignment horizontal="center" vertical="center"/>
    </xf>
    <xf numFmtId="181" fontId="72" fillId="38" borderId="82" xfId="0" applyNumberFormat="1" applyFont="1" applyFill="1" applyBorder="1" applyAlignment="1" quotePrefix="1">
      <alignment horizontal="center" vertical="center"/>
    </xf>
    <xf numFmtId="181" fontId="72" fillId="38" borderId="83" xfId="0" applyNumberFormat="1" applyFont="1" applyFill="1" applyBorder="1" applyAlignment="1" quotePrefix="1">
      <alignment horizontal="center" vertical="center"/>
    </xf>
    <xf numFmtId="181" fontId="72" fillId="38" borderId="54" xfId="0" applyNumberFormat="1" applyFont="1" applyFill="1" applyBorder="1" applyAlignment="1" quotePrefix="1">
      <alignment horizontal="center" vertical="center"/>
    </xf>
    <xf numFmtId="181" fontId="72" fillId="38" borderId="84" xfId="0" applyNumberFormat="1" applyFont="1" applyFill="1" applyBorder="1" applyAlignment="1" quotePrefix="1">
      <alignment horizontal="center" vertical="center"/>
    </xf>
    <xf numFmtId="0" fontId="72" fillId="33" borderId="85" xfId="0" applyFont="1" applyFill="1" applyBorder="1" applyAlignment="1">
      <alignment horizontal="center" vertical="center"/>
    </xf>
    <xf numFmtId="0" fontId="72" fillId="33" borderId="86" xfId="0" applyFont="1" applyFill="1" applyBorder="1" applyAlignment="1">
      <alignment horizontal="center" vertical="center"/>
    </xf>
    <xf numFmtId="0" fontId="78" fillId="0" borderId="24" xfId="0" applyFont="1" applyFill="1" applyBorder="1" applyAlignment="1" quotePrefix="1">
      <alignment horizontal="centerContinuous" vertical="center"/>
    </xf>
    <xf numFmtId="0" fontId="72" fillId="0" borderId="0" xfId="0" applyFont="1" applyAlignment="1">
      <alignment vertical="center"/>
    </xf>
    <xf numFmtId="0" fontId="72" fillId="0" borderId="0" xfId="0" applyFont="1" applyAlignment="1">
      <alignment horizontal="center" vertical="center"/>
    </xf>
    <xf numFmtId="0" fontId="72" fillId="0" borderId="0" xfId="0" applyFont="1" applyAlignment="1">
      <alignment horizontal="left" vertical="center"/>
    </xf>
    <xf numFmtId="56" fontId="72" fillId="0" borderId="0" xfId="0" applyNumberFormat="1" applyFont="1" applyAlignment="1">
      <alignment vertical="center"/>
    </xf>
    <xf numFmtId="0" fontId="79" fillId="0" borderId="0" xfId="0" applyFont="1" applyFill="1" applyAlignment="1">
      <alignment vertical="center"/>
    </xf>
    <xf numFmtId="0" fontId="74" fillId="0" borderId="0" xfId="0" applyFont="1" applyAlignment="1">
      <alignment vertical="center"/>
    </xf>
    <xf numFmtId="0" fontId="72" fillId="33" borderId="28" xfId="0" applyFont="1" applyFill="1" applyBorder="1" applyAlignment="1">
      <alignment horizontal="centerContinuous" vertical="center"/>
    </xf>
    <xf numFmtId="0" fontId="72" fillId="33" borderId="34" xfId="0" applyFont="1" applyFill="1" applyBorder="1" applyAlignment="1">
      <alignment horizontal="centerContinuous" vertical="center"/>
    </xf>
    <xf numFmtId="0" fontId="72" fillId="33" borderId="25" xfId="0" applyFont="1" applyFill="1" applyBorder="1" applyAlignment="1">
      <alignment horizontal="center" vertical="center"/>
    </xf>
    <xf numFmtId="0" fontId="18" fillId="37" borderId="87" xfId="0" applyFont="1" applyFill="1" applyBorder="1" applyAlignment="1">
      <alignment horizontal="center" vertical="center" wrapText="1"/>
    </xf>
    <xf numFmtId="181" fontId="72" fillId="38" borderId="39" xfId="0" applyNumberFormat="1" applyFont="1" applyFill="1" applyBorder="1" applyAlignment="1" quotePrefix="1">
      <alignment horizontal="centerContinuous" vertical="center"/>
    </xf>
    <xf numFmtId="181" fontId="72" fillId="38" borderId="61" xfId="0" applyNumberFormat="1" applyFont="1" applyFill="1" applyBorder="1" applyAlignment="1" quotePrefix="1">
      <alignment horizontal="centerContinuous" vertical="center"/>
    </xf>
    <xf numFmtId="0" fontId="18" fillId="37" borderId="63" xfId="0" applyFont="1" applyFill="1" applyBorder="1" applyAlignment="1">
      <alignment horizontal="centerContinuous" vertical="center" wrapText="1"/>
    </xf>
    <xf numFmtId="0" fontId="18" fillId="37" borderId="62" xfId="0" applyFont="1" applyFill="1" applyBorder="1" applyAlignment="1">
      <alignment horizontal="centerContinuous" vertical="center" wrapText="1"/>
    </xf>
    <xf numFmtId="181" fontId="75" fillId="38" borderId="88" xfId="0" applyNumberFormat="1" applyFont="1" applyFill="1" applyBorder="1" applyAlignment="1" quotePrefix="1">
      <alignment horizontal="centerContinuous" vertical="center"/>
    </xf>
    <xf numFmtId="189" fontId="75" fillId="38" borderId="89" xfId="0" applyNumberFormat="1" applyFont="1" applyFill="1" applyBorder="1" applyAlignment="1" quotePrefix="1">
      <alignment horizontal="centerContinuous" vertical="center"/>
    </xf>
    <xf numFmtId="0" fontId="23" fillId="37" borderId="90" xfId="0" applyFont="1" applyFill="1" applyBorder="1" applyAlignment="1">
      <alignment horizontal="left" vertical="center"/>
    </xf>
    <xf numFmtId="0" fontId="18" fillId="37" borderId="87" xfId="0" applyFont="1" applyFill="1" applyBorder="1" applyAlignment="1">
      <alignment vertical="center" wrapText="1"/>
    </xf>
    <xf numFmtId="0" fontId="18" fillId="37" borderId="75" xfId="0" applyFont="1" applyFill="1" applyBorder="1" applyAlignment="1">
      <alignment vertical="center" wrapText="1"/>
    </xf>
    <xf numFmtId="0" fontId="72" fillId="33" borderId="0" xfId="0" applyFont="1" applyFill="1" applyAlignment="1">
      <alignment horizontal="left" vertical="center"/>
    </xf>
    <xf numFmtId="0" fontId="72" fillId="33" borderId="0" xfId="0" applyFont="1" applyFill="1" applyAlignment="1">
      <alignment vertical="center"/>
    </xf>
    <xf numFmtId="0" fontId="72" fillId="32" borderId="35" xfId="0" applyFont="1" applyFill="1" applyBorder="1" applyAlignment="1">
      <alignment horizontal="centerContinuous" vertical="center"/>
    </xf>
    <xf numFmtId="0" fontId="72" fillId="32" borderId="34" xfId="0" applyFont="1" applyFill="1" applyBorder="1" applyAlignment="1">
      <alignment horizontal="centerContinuous" vertical="center"/>
    </xf>
    <xf numFmtId="0" fontId="72" fillId="32" borderId="65" xfId="0" applyFont="1" applyFill="1" applyBorder="1" applyAlignment="1">
      <alignment horizontal="center" vertical="center"/>
    </xf>
    <xf numFmtId="0" fontId="72" fillId="32" borderId="25" xfId="0" applyFont="1" applyFill="1" applyBorder="1" applyAlignment="1">
      <alignment horizontal="center" vertical="center"/>
    </xf>
    <xf numFmtId="0" fontId="72" fillId="33" borderId="91" xfId="0" applyFont="1" applyFill="1" applyBorder="1" applyAlignment="1">
      <alignment horizontal="center" vertical="center"/>
    </xf>
    <xf numFmtId="181" fontId="72" fillId="0" borderId="40" xfId="0" applyNumberFormat="1" applyFont="1" applyFill="1" applyBorder="1" applyAlignment="1" quotePrefix="1">
      <alignment horizontal="center" vertical="center"/>
    </xf>
    <xf numFmtId="181" fontId="72" fillId="0" borderId="92" xfId="0" applyNumberFormat="1" applyFont="1" applyFill="1" applyBorder="1" applyAlignment="1" quotePrefix="1">
      <alignment horizontal="center" vertical="center"/>
    </xf>
    <xf numFmtId="0" fontId="72" fillId="0" borderId="24" xfId="0" applyFont="1" applyFill="1" applyBorder="1" applyAlignment="1">
      <alignment horizontal="centerContinuous" vertical="center"/>
    </xf>
    <xf numFmtId="0" fontId="72" fillId="0" borderId="25" xfId="0" applyFont="1" applyFill="1" applyBorder="1" applyAlignment="1">
      <alignment horizontal="centerContinuous" vertical="center"/>
    </xf>
    <xf numFmtId="0" fontId="72" fillId="0" borderId="26" xfId="0" applyFont="1" applyFill="1" applyBorder="1" applyAlignment="1">
      <alignment horizontal="centerContinuous" vertical="center"/>
    </xf>
    <xf numFmtId="0" fontId="72" fillId="0" borderId="22" xfId="0" applyFont="1" applyFill="1" applyBorder="1" applyAlignment="1">
      <alignment horizontal="centerContinuous" vertical="center"/>
    </xf>
    <xf numFmtId="0" fontId="72" fillId="0" borderId="23" xfId="0" applyFont="1" applyFill="1" applyBorder="1" applyAlignment="1">
      <alignment horizontal="centerContinuous" vertical="center"/>
    </xf>
    <xf numFmtId="0" fontId="72" fillId="0" borderId="14" xfId="0" applyFont="1" applyFill="1" applyBorder="1" applyAlignment="1">
      <alignment horizontal="centerContinuous" vertical="center"/>
    </xf>
    <xf numFmtId="0" fontId="72" fillId="32" borderId="57" xfId="0" applyFont="1" applyFill="1" applyBorder="1" applyAlignment="1">
      <alignment horizontal="center" vertical="center"/>
    </xf>
    <xf numFmtId="0" fontId="72" fillId="32" borderId="32" xfId="0" applyFont="1" applyFill="1" applyBorder="1" applyAlignment="1">
      <alignment horizontal="centerContinuous" vertical="center"/>
    </xf>
    <xf numFmtId="0" fontId="72" fillId="33" borderId="22" xfId="0" applyFont="1" applyFill="1" applyBorder="1" applyAlignment="1">
      <alignment horizontal="centerContinuous" vertical="center"/>
    </xf>
    <xf numFmtId="0" fontId="72" fillId="33" borderId="23" xfId="0" applyFont="1" applyFill="1" applyBorder="1" applyAlignment="1">
      <alignment horizontal="centerContinuous" vertical="center"/>
    </xf>
    <xf numFmtId="0" fontId="72" fillId="33" borderId="14" xfId="0" applyFont="1" applyFill="1" applyBorder="1" applyAlignment="1">
      <alignment horizontal="centerContinuous" vertical="center"/>
    </xf>
    <xf numFmtId="0" fontId="72" fillId="33" borderId="51" xfId="0" applyFont="1" applyFill="1" applyBorder="1" applyAlignment="1">
      <alignment horizontal="centerContinuous" vertical="center"/>
    </xf>
    <xf numFmtId="0" fontId="72" fillId="33" borderId="34" xfId="0" applyFont="1" applyFill="1" applyBorder="1" applyAlignment="1">
      <alignment horizontal="center" vertical="center"/>
    </xf>
    <xf numFmtId="0" fontId="72" fillId="33" borderId="49" xfId="0" applyFont="1" applyFill="1" applyBorder="1" applyAlignment="1">
      <alignment horizontal="centerContinuous" vertical="center"/>
    </xf>
    <xf numFmtId="0" fontId="72" fillId="33" borderId="53" xfId="0" applyFont="1" applyFill="1" applyBorder="1" applyAlignment="1">
      <alignment horizontal="centerContinuous" vertical="center"/>
    </xf>
    <xf numFmtId="0" fontId="72" fillId="33" borderId="93" xfId="0" applyFont="1" applyFill="1" applyBorder="1" applyAlignment="1">
      <alignment horizontal="centerContinuous" vertical="center"/>
    </xf>
    <xf numFmtId="0" fontId="72" fillId="32" borderId="30" xfId="0" applyFont="1" applyFill="1" applyBorder="1" applyAlignment="1">
      <alignment horizontal="centerContinuous" vertical="center"/>
    </xf>
    <xf numFmtId="0" fontId="72" fillId="33" borderId="92" xfId="0" applyFont="1" applyFill="1" applyBorder="1" applyAlignment="1">
      <alignment horizontal="centerContinuous" vertical="center"/>
    </xf>
    <xf numFmtId="0" fontId="72" fillId="33" borderId="94" xfId="0" applyFont="1" applyFill="1" applyBorder="1" applyAlignment="1">
      <alignment horizontal="centerContinuous" vertical="center"/>
    </xf>
    <xf numFmtId="0" fontId="72" fillId="33" borderId="95" xfId="0" applyFont="1" applyFill="1" applyBorder="1" applyAlignment="1">
      <alignment horizontal="centerContinuous" vertical="center"/>
    </xf>
    <xf numFmtId="0" fontId="72" fillId="33" borderId="36" xfId="0" applyFont="1" applyFill="1" applyBorder="1" applyAlignment="1">
      <alignment horizontal="center" vertical="center"/>
    </xf>
    <xf numFmtId="0" fontId="72" fillId="32" borderId="96" xfId="0" applyFont="1" applyFill="1" applyBorder="1" applyAlignment="1">
      <alignment horizontal="centerContinuous" vertical="center"/>
    </xf>
    <xf numFmtId="0" fontId="72" fillId="32" borderId="88" xfId="0" applyFont="1" applyFill="1" applyBorder="1" applyAlignment="1">
      <alignment horizontal="centerContinuous" vertical="center"/>
    </xf>
    <xf numFmtId="0" fontId="72" fillId="33" borderId="97" xfId="0" applyFont="1" applyFill="1" applyBorder="1" applyAlignment="1">
      <alignment horizontal="centerContinuous" vertical="center"/>
    </xf>
    <xf numFmtId="0" fontId="72" fillId="33" borderId="98" xfId="0" applyFont="1" applyFill="1" applyBorder="1" applyAlignment="1">
      <alignment horizontal="centerContinuous" vertical="center"/>
    </xf>
    <xf numFmtId="0" fontId="72" fillId="32" borderId="60" xfId="0" applyFont="1" applyFill="1" applyBorder="1" applyAlignment="1">
      <alignment horizontal="center" vertical="center"/>
    </xf>
    <xf numFmtId="0" fontId="77" fillId="34" borderId="49" xfId="0" applyFont="1" applyFill="1" applyBorder="1" applyAlignment="1">
      <alignment horizontal="center" vertical="center" wrapText="1"/>
    </xf>
    <xf numFmtId="181" fontId="72" fillId="0" borderId="99" xfId="0" applyNumberFormat="1" applyFont="1" applyFill="1" applyBorder="1" applyAlignment="1" quotePrefix="1">
      <alignment horizontal="center" vertical="center"/>
    </xf>
    <xf numFmtId="9" fontId="72" fillId="0" borderId="20" xfId="59" applyFont="1" applyBorder="1" applyAlignment="1">
      <alignment horizontal="center" vertical="center"/>
    </xf>
    <xf numFmtId="0" fontId="73" fillId="0" borderId="0" xfId="0" applyNumberFormat="1" applyFont="1" applyFill="1" applyBorder="1" applyAlignment="1">
      <alignment horizontal="left" vertical="center"/>
    </xf>
    <xf numFmtId="0" fontId="80" fillId="0" borderId="0" xfId="0" applyFont="1" applyFill="1" applyBorder="1" applyAlignment="1">
      <alignment horizontal="center" vertical="center"/>
    </xf>
    <xf numFmtId="181" fontId="72" fillId="0" borderId="79" xfId="0" applyNumberFormat="1" applyFont="1" applyFill="1" applyBorder="1" applyAlignment="1" quotePrefix="1">
      <alignment horizontal="center" vertical="center"/>
    </xf>
    <xf numFmtId="181" fontId="72" fillId="0" borderId="82" xfId="0" applyNumberFormat="1" applyFont="1" applyFill="1" applyBorder="1" applyAlignment="1" quotePrefix="1">
      <alignment horizontal="center" vertical="center"/>
    </xf>
    <xf numFmtId="181" fontId="72" fillId="0" borderId="64" xfId="0" applyNumberFormat="1" applyFont="1" applyFill="1" applyBorder="1" applyAlignment="1" quotePrefix="1">
      <alignment horizontal="center" vertical="center"/>
    </xf>
    <xf numFmtId="181" fontId="72" fillId="0" borderId="92" xfId="0" applyNumberFormat="1" applyFont="1" applyFill="1" applyBorder="1" applyAlignment="1" quotePrefix="1">
      <alignment horizontal="center" vertical="center" wrapText="1"/>
    </xf>
    <xf numFmtId="181" fontId="72" fillId="0" borderId="94" xfId="0" applyNumberFormat="1" applyFont="1" applyFill="1" applyBorder="1" applyAlignment="1">
      <alignment horizontal="center" vertical="center"/>
    </xf>
    <xf numFmtId="181" fontId="72" fillId="0" borderId="100" xfId="0" applyNumberFormat="1" applyFont="1" applyFill="1" applyBorder="1" applyAlignment="1" quotePrefix="1">
      <alignment horizontal="center" vertical="center"/>
    </xf>
    <xf numFmtId="181" fontId="72" fillId="0" borderId="101" xfId="0" applyNumberFormat="1" applyFont="1" applyFill="1" applyBorder="1" applyAlignment="1">
      <alignment horizontal="center" vertical="center"/>
    </xf>
    <xf numFmtId="181" fontId="72" fillId="0" borderId="86" xfId="0" applyNumberFormat="1" applyFont="1" applyFill="1" applyBorder="1" applyAlignment="1">
      <alignment horizontal="center" vertical="center"/>
    </xf>
    <xf numFmtId="0" fontId="72" fillId="0" borderId="102" xfId="0" applyFont="1" applyFill="1" applyBorder="1" applyAlignment="1" quotePrefix="1">
      <alignment horizontal="center" vertical="center"/>
    </xf>
    <xf numFmtId="181" fontId="72" fillId="0" borderId="82" xfId="0" applyNumberFormat="1" applyFont="1" applyFill="1" applyBorder="1" applyAlignment="1">
      <alignment horizontal="center" vertical="center"/>
    </xf>
    <xf numFmtId="0" fontId="72" fillId="0" borderId="103" xfId="0" applyFont="1" applyFill="1" applyBorder="1" applyAlignment="1" quotePrefix="1">
      <alignment horizontal="center" vertical="center"/>
    </xf>
    <xf numFmtId="0" fontId="72" fillId="0" borderId="0" xfId="0" applyFont="1" applyFill="1" applyBorder="1" applyAlignment="1">
      <alignment horizontal="right" vertical="center"/>
    </xf>
    <xf numFmtId="0" fontId="72" fillId="0" borderId="63" xfId="0" applyFont="1" applyFill="1" applyBorder="1" applyAlignment="1" quotePrefix="1">
      <alignment horizontal="center" vertical="center"/>
    </xf>
    <xf numFmtId="14" fontId="72" fillId="0" borderId="104" xfId="0" applyNumberFormat="1" applyFont="1" applyFill="1" applyBorder="1" applyAlignment="1" quotePrefix="1">
      <alignment horizontal="center" vertical="center"/>
    </xf>
    <xf numFmtId="181" fontId="72" fillId="0" borderId="105" xfId="0" applyNumberFormat="1" applyFont="1" applyFill="1" applyBorder="1" applyAlignment="1">
      <alignment horizontal="center" vertical="center"/>
    </xf>
    <xf numFmtId="14" fontId="72" fillId="0" borderId="84" xfId="0" applyNumberFormat="1" applyFont="1" applyFill="1" applyBorder="1" applyAlignment="1" quotePrefix="1">
      <alignment horizontal="center" vertical="center"/>
    </xf>
    <xf numFmtId="14" fontId="72" fillId="0" borderId="106" xfId="0" applyNumberFormat="1" applyFont="1" applyFill="1" applyBorder="1" applyAlignment="1" quotePrefix="1">
      <alignment horizontal="center" vertical="center"/>
    </xf>
    <xf numFmtId="181" fontId="72" fillId="0" borderId="107" xfId="0" applyNumberFormat="1" applyFont="1" applyFill="1" applyBorder="1" applyAlignment="1">
      <alignment horizontal="center" vertical="center"/>
    </xf>
    <xf numFmtId="181" fontId="72" fillId="0" borderId="108" xfId="0" applyNumberFormat="1" applyFont="1" applyFill="1" applyBorder="1" applyAlignment="1" quotePrefix="1">
      <alignment horizontal="center" vertical="center" wrapText="1"/>
    </xf>
    <xf numFmtId="181" fontId="72" fillId="0" borderId="109" xfId="0" applyNumberFormat="1" applyFont="1" applyFill="1" applyBorder="1" applyAlignment="1" quotePrefix="1">
      <alignment horizontal="center" vertical="center"/>
    </xf>
    <xf numFmtId="181" fontId="72" fillId="0" borderId="65" xfId="0" applyNumberFormat="1" applyFont="1" applyFill="1" applyBorder="1" applyAlignment="1" quotePrefix="1">
      <alignment horizontal="center" vertical="center"/>
    </xf>
    <xf numFmtId="181" fontId="72" fillId="0" borderId="83" xfId="0" applyNumberFormat="1" applyFont="1" applyFill="1" applyBorder="1" applyAlignment="1" quotePrefix="1">
      <alignment horizontal="center" vertical="center"/>
    </xf>
    <xf numFmtId="181" fontId="72" fillId="0" borderId="54" xfId="0" applyNumberFormat="1" applyFont="1" applyFill="1" applyBorder="1" applyAlignment="1" quotePrefix="1">
      <alignment horizontal="center" vertical="center"/>
    </xf>
    <xf numFmtId="181" fontId="72" fillId="0" borderId="25" xfId="0" applyNumberFormat="1" applyFont="1" applyFill="1" applyBorder="1" applyAlignment="1" quotePrefix="1">
      <alignment horizontal="centerContinuous" vertical="center"/>
    </xf>
    <xf numFmtId="181" fontId="72" fillId="0" borderId="54" xfId="0" applyNumberFormat="1" applyFont="1" applyFill="1" applyBorder="1" applyAlignment="1" quotePrefix="1">
      <alignment horizontal="centerContinuous" vertical="center"/>
    </xf>
    <xf numFmtId="181" fontId="72" fillId="0" borderId="110" xfId="0" applyNumberFormat="1" applyFont="1" applyFill="1" applyBorder="1" applyAlignment="1" quotePrefix="1">
      <alignment horizontal="center" vertical="center"/>
    </xf>
    <xf numFmtId="181" fontId="72" fillId="0" borderId="79" xfId="0" applyNumberFormat="1" applyFont="1" applyFill="1" applyBorder="1" applyAlignment="1">
      <alignment horizontal="center" vertical="center"/>
    </xf>
    <xf numFmtId="14" fontId="72" fillId="0" borderId="64" xfId="0" applyNumberFormat="1" applyFont="1" applyFill="1" applyBorder="1" applyAlignment="1" quotePrefix="1">
      <alignment horizontal="center" vertical="center"/>
    </xf>
    <xf numFmtId="14" fontId="72" fillId="0" borderId="103" xfId="0" applyNumberFormat="1" applyFont="1" applyFill="1" applyBorder="1" applyAlignment="1" quotePrefix="1">
      <alignment horizontal="center" vertical="center"/>
    </xf>
    <xf numFmtId="181" fontId="72" fillId="0" borderId="111" xfId="0" applyNumberFormat="1" applyFont="1" applyFill="1" applyBorder="1" applyAlignment="1" quotePrefix="1">
      <alignment horizontal="center" vertical="center"/>
    </xf>
    <xf numFmtId="181" fontId="72" fillId="0" borderId="112" xfId="0" applyNumberFormat="1" applyFont="1" applyFill="1" applyBorder="1" applyAlignment="1" quotePrefix="1">
      <alignment horizontal="center" vertical="center"/>
    </xf>
    <xf numFmtId="181" fontId="72" fillId="0" borderId="28" xfId="0" applyNumberFormat="1" applyFont="1" applyFill="1" applyBorder="1" applyAlignment="1" quotePrefix="1">
      <alignment horizontal="centerContinuous" vertical="center"/>
    </xf>
    <xf numFmtId="181" fontId="72" fillId="0" borderId="58" xfId="0" applyNumberFormat="1" applyFont="1" applyFill="1" applyBorder="1" applyAlignment="1" quotePrefix="1">
      <alignment horizontal="centerContinuous" vertical="center"/>
    </xf>
    <xf numFmtId="38" fontId="72" fillId="0" borderId="0" xfId="66" applyFont="1" applyFill="1" applyAlignment="1">
      <alignment horizontal="left" vertical="center"/>
    </xf>
    <xf numFmtId="0" fontId="72" fillId="0" borderId="77" xfId="0" applyFont="1" applyFill="1" applyBorder="1" applyAlignment="1" quotePrefix="1">
      <alignment horizontal="center" vertical="center"/>
    </xf>
    <xf numFmtId="181" fontId="72" fillId="0" borderId="80" xfId="0" applyNumberFormat="1" applyFont="1" applyFill="1" applyBorder="1" applyAlignment="1" quotePrefix="1">
      <alignment horizontal="center" vertical="center"/>
    </xf>
    <xf numFmtId="181" fontId="72" fillId="0" borderId="61" xfId="0" applyNumberFormat="1" applyFont="1" applyFill="1" applyBorder="1" applyAlignment="1" quotePrefix="1">
      <alignment horizontal="center" vertical="center"/>
    </xf>
    <xf numFmtId="181" fontId="72" fillId="0" borderId="61" xfId="0" applyNumberFormat="1" applyFont="1" applyFill="1" applyBorder="1" applyAlignment="1" quotePrefix="1">
      <alignment horizontal="centerContinuous" vertical="center"/>
    </xf>
    <xf numFmtId="181" fontId="72" fillId="0" borderId="81" xfId="0" applyNumberFormat="1" applyFont="1" applyFill="1" applyBorder="1" applyAlignment="1" quotePrefix="1">
      <alignment horizontal="center" vertical="center"/>
    </xf>
    <xf numFmtId="0" fontId="72" fillId="0" borderId="110" xfId="0" applyFont="1" applyFill="1" applyBorder="1" applyAlignment="1" quotePrefix="1">
      <alignment horizontal="center"/>
    </xf>
    <xf numFmtId="181" fontId="75" fillId="0" borderId="102" xfId="0" applyNumberFormat="1" applyFont="1" applyFill="1" applyBorder="1" applyAlignment="1" quotePrefix="1">
      <alignment horizontal="centerContinuous" vertical="center"/>
    </xf>
    <xf numFmtId="189" fontId="75" fillId="0" borderId="89" xfId="0" applyNumberFormat="1" applyFont="1" applyFill="1" applyBorder="1" applyAlignment="1" quotePrefix="1">
      <alignment horizontal="centerContinuous" vertical="center"/>
    </xf>
    <xf numFmtId="181" fontId="72" fillId="0" borderId="58" xfId="0" applyNumberFormat="1" applyFont="1" applyFill="1" applyBorder="1" applyAlignment="1" quotePrefix="1">
      <alignment horizontal="center" vertical="center"/>
    </xf>
    <xf numFmtId="181" fontId="72" fillId="0" borderId="39" xfId="0" applyNumberFormat="1" applyFont="1" applyFill="1" applyBorder="1" applyAlignment="1" quotePrefix="1">
      <alignment horizontal="centerContinuous" vertical="center"/>
    </xf>
    <xf numFmtId="0" fontId="72" fillId="0" borderId="113" xfId="0" applyFont="1" applyFill="1" applyBorder="1" applyAlignment="1" quotePrefix="1">
      <alignment horizontal="center" vertical="center"/>
    </xf>
    <xf numFmtId="0" fontId="72" fillId="0" borderId="114" xfId="0" applyFont="1" applyFill="1" applyBorder="1" applyAlignment="1" quotePrefix="1">
      <alignment horizontal="center" vertical="center"/>
    </xf>
    <xf numFmtId="181" fontId="72" fillId="0" borderId="86" xfId="0" applyNumberFormat="1" applyFont="1" applyFill="1" applyBorder="1" applyAlignment="1">
      <alignment horizontal="center" vertical="center" wrapText="1"/>
    </xf>
    <xf numFmtId="181" fontId="72" fillId="38" borderId="111" xfId="0" applyNumberFormat="1" applyFont="1" applyFill="1" applyBorder="1" applyAlignment="1" quotePrefix="1">
      <alignment horizontal="center" vertical="center"/>
    </xf>
    <xf numFmtId="181" fontId="72" fillId="38" borderId="58" xfId="0" applyNumberFormat="1" applyFont="1" applyFill="1" applyBorder="1" applyAlignment="1" quotePrefix="1">
      <alignment horizontal="center" vertical="center"/>
    </xf>
    <xf numFmtId="181" fontId="72" fillId="38" borderId="28" xfId="0" applyNumberFormat="1" applyFont="1" applyFill="1" applyBorder="1" applyAlignment="1" quotePrefix="1">
      <alignment horizontal="centerContinuous" vertical="center"/>
    </xf>
    <xf numFmtId="181" fontId="72" fillId="38" borderId="58" xfId="0" applyNumberFormat="1" applyFont="1" applyFill="1" applyBorder="1" applyAlignment="1" quotePrefix="1">
      <alignment horizontal="centerContinuous" vertical="center"/>
    </xf>
    <xf numFmtId="181" fontId="72" fillId="38" borderId="112" xfId="0" applyNumberFormat="1" applyFont="1" applyFill="1" applyBorder="1" applyAlignment="1" quotePrefix="1">
      <alignment horizontal="center" vertical="center"/>
    </xf>
    <xf numFmtId="0" fontId="77" fillId="34" borderId="49" xfId="0" applyFont="1" applyFill="1" applyBorder="1" applyAlignment="1">
      <alignment horizontal="center" vertical="center"/>
    </xf>
    <xf numFmtId="0" fontId="77" fillId="34" borderId="53" xfId="0" applyFont="1" applyFill="1" applyBorder="1" applyAlignment="1">
      <alignment horizontal="center" vertical="center" wrapText="1"/>
    </xf>
    <xf numFmtId="0" fontId="76" fillId="34" borderId="12" xfId="0" applyFont="1" applyFill="1" applyBorder="1" applyAlignment="1">
      <alignment horizontal="center" vertical="top"/>
    </xf>
    <xf numFmtId="0" fontId="76" fillId="34" borderId="20" xfId="0" applyFont="1" applyFill="1" applyBorder="1" applyAlignment="1">
      <alignment horizontal="center" vertical="top"/>
    </xf>
    <xf numFmtId="0" fontId="72" fillId="0" borderId="19" xfId="0" applyFont="1" applyBorder="1" applyAlignment="1">
      <alignment horizontal="center" vertical="center"/>
    </xf>
    <xf numFmtId="181" fontId="72" fillId="0" borderId="37" xfId="0" applyNumberFormat="1" applyFont="1" applyFill="1" applyBorder="1" applyAlignment="1" quotePrefix="1">
      <alignment horizontal="center" vertical="center"/>
    </xf>
    <xf numFmtId="181" fontId="72" fillId="0" borderId="39" xfId="0" applyNumberFormat="1" applyFont="1" applyFill="1" applyBorder="1" applyAlignment="1" quotePrefix="1">
      <alignment horizontal="center" vertical="center"/>
    </xf>
    <xf numFmtId="181" fontId="72" fillId="0" borderId="94" xfId="0" applyNumberFormat="1" applyFont="1" applyFill="1" applyBorder="1" applyAlignment="1" quotePrefix="1">
      <alignment horizontal="center" vertical="center" wrapText="1"/>
    </xf>
    <xf numFmtId="181" fontId="72" fillId="0" borderId="115" xfId="0" applyNumberFormat="1" applyFont="1" applyFill="1" applyBorder="1" applyAlignment="1" quotePrefix="1">
      <alignment horizontal="center" vertical="center"/>
    </xf>
    <xf numFmtId="181" fontId="72" fillId="0" borderId="29" xfId="0" applyNumberFormat="1" applyFont="1" applyFill="1" applyBorder="1" applyAlignment="1" quotePrefix="1">
      <alignment horizontal="center" vertical="center"/>
    </xf>
    <xf numFmtId="181" fontId="72" fillId="0" borderId="108" xfId="0" applyNumberFormat="1" applyFont="1" applyFill="1" applyBorder="1" applyAlignment="1" quotePrefix="1">
      <alignment horizontal="center" vertical="center"/>
    </xf>
    <xf numFmtId="181" fontId="72" fillId="0" borderId="107" xfId="0" applyNumberFormat="1" applyFont="1" applyFill="1" applyBorder="1" applyAlignment="1" quotePrefix="1">
      <alignment horizontal="center" vertical="center"/>
    </xf>
    <xf numFmtId="181" fontId="73" fillId="0" borderId="108" xfId="0" applyNumberFormat="1" applyFont="1" applyFill="1" applyBorder="1" applyAlignment="1" quotePrefix="1">
      <alignment horizontal="center" vertical="center"/>
    </xf>
    <xf numFmtId="0" fontId="73" fillId="38" borderId="77" xfId="0" applyFont="1" applyFill="1" applyBorder="1" applyAlignment="1" quotePrefix="1">
      <alignment horizontal="center" vertical="center"/>
    </xf>
    <xf numFmtId="0" fontId="73" fillId="38" borderId="110" xfId="0" applyFont="1" applyFill="1" applyBorder="1" applyAlignment="1" quotePrefix="1">
      <alignment horizontal="center"/>
    </xf>
    <xf numFmtId="181" fontId="81" fillId="0" borderId="108" xfId="0" applyNumberFormat="1" applyFont="1" applyFill="1" applyBorder="1" applyAlignment="1" quotePrefix="1">
      <alignment horizontal="center" vertical="center"/>
    </xf>
    <xf numFmtId="181" fontId="72" fillId="38" borderId="37" xfId="0" applyNumberFormat="1" applyFont="1" applyFill="1" applyBorder="1" applyAlignment="1" quotePrefix="1">
      <alignment horizontal="center" vertical="center"/>
    </xf>
    <xf numFmtId="181" fontId="72" fillId="38" borderId="92" xfId="0" applyNumberFormat="1" applyFont="1" applyFill="1" applyBorder="1" applyAlignment="1" quotePrefix="1">
      <alignment horizontal="center" vertical="center"/>
    </xf>
    <xf numFmtId="181" fontId="72" fillId="38" borderId="39" xfId="0" applyNumberFormat="1" applyFont="1" applyFill="1" applyBorder="1" applyAlignment="1" quotePrefix="1">
      <alignment horizontal="center" vertical="center"/>
    </xf>
    <xf numFmtId="181" fontId="81" fillId="0" borderId="99" xfId="0" applyNumberFormat="1" applyFont="1" applyFill="1" applyBorder="1" applyAlignment="1" quotePrefix="1">
      <alignment horizontal="center" vertical="center"/>
    </xf>
    <xf numFmtId="181" fontId="72" fillId="0" borderId="27" xfId="0" applyNumberFormat="1" applyFont="1" applyFill="1" applyBorder="1" applyAlignment="1" quotePrefix="1">
      <alignment horizontal="center" vertical="center"/>
    </xf>
    <xf numFmtId="181" fontId="73" fillId="0" borderId="108" xfId="0" applyNumberFormat="1" applyFont="1" applyFill="1" applyBorder="1" applyAlignment="1" quotePrefix="1">
      <alignment horizontal="center" vertical="center" wrapText="1"/>
    </xf>
    <xf numFmtId="180" fontId="72" fillId="0" borderId="105" xfId="0" applyNumberFormat="1" applyFont="1" applyFill="1" applyBorder="1" applyAlignment="1" quotePrefix="1">
      <alignment horizontal="center" vertical="center"/>
    </xf>
    <xf numFmtId="180" fontId="72" fillId="0" borderId="28" xfId="0" applyNumberFormat="1" applyFont="1" applyFill="1" applyBorder="1" applyAlignment="1" quotePrefix="1">
      <alignment horizontal="center" vertical="center"/>
    </xf>
    <xf numFmtId="180" fontId="72" fillId="0" borderId="92" xfId="0" applyNumberFormat="1" applyFont="1" applyFill="1" applyBorder="1" applyAlignment="1" quotePrefix="1">
      <alignment horizontal="center" vertical="center"/>
    </xf>
    <xf numFmtId="180" fontId="72" fillId="0" borderId="94" xfId="0" applyNumberFormat="1" applyFont="1" applyFill="1" applyBorder="1" applyAlignment="1" quotePrefix="1">
      <alignment horizontal="center" vertical="center"/>
    </xf>
    <xf numFmtId="14" fontId="81" fillId="0" borderId="103" xfId="0" applyNumberFormat="1" applyFont="1" applyFill="1" applyBorder="1" applyAlignment="1" quotePrefix="1">
      <alignment horizontal="center" vertical="center"/>
    </xf>
    <xf numFmtId="181" fontId="81" fillId="0" borderId="92" xfId="0" applyNumberFormat="1" applyFont="1" applyFill="1" applyBorder="1" applyAlignment="1" quotePrefix="1">
      <alignment horizontal="center" vertical="center"/>
    </xf>
    <xf numFmtId="181" fontId="72" fillId="38" borderId="108" xfId="0" applyNumberFormat="1" applyFont="1" applyFill="1" applyBorder="1" applyAlignment="1" quotePrefix="1">
      <alignment horizontal="center" vertical="center"/>
    </xf>
    <xf numFmtId="181" fontId="72" fillId="38" borderId="99" xfId="0" applyNumberFormat="1" applyFont="1" applyFill="1" applyBorder="1" applyAlignment="1" quotePrefix="1">
      <alignment horizontal="center" vertical="center"/>
    </xf>
    <xf numFmtId="181" fontId="72" fillId="38" borderId="115" xfId="0" applyNumberFormat="1" applyFont="1" applyFill="1" applyBorder="1" applyAlignment="1" quotePrefix="1">
      <alignment horizontal="center" vertical="center" wrapText="1"/>
    </xf>
    <xf numFmtId="0" fontId="72" fillId="38" borderId="102" xfId="0" applyFont="1" applyFill="1" applyBorder="1" applyAlignment="1" quotePrefix="1">
      <alignment horizontal="center" vertical="center"/>
    </xf>
    <xf numFmtId="0" fontId="72" fillId="38" borderId="113" xfId="0" applyFont="1" applyFill="1" applyBorder="1" applyAlignment="1" quotePrefix="1">
      <alignment horizontal="center" vertical="center"/>
    </xf>
    <xf numFmtId="181" fontId="81" fillId="0" borderId="37" xfId="0" applyNumberFormat="1" applyFont="1" applyFill="1" applyBorder="1" applyAlignment="1" quotePrefix="1">
      <alignment horizontal="center" vertical="center"/>
    </xf>
    <xf numFmtId="181" fontId="81" fillId="0" borderId="39" xfId="0" applyNumberFormat="1" applyFont="1" applyFill="1" applyBorder="1" applyAlignment="1" quotePrefix="1">
      <alignment horizontal="center" vertical="center"/>
    </xf>
    <xf numFmtId="181" fontId="81" fillId="0" borderId="94" xfId="0" applyNumberFormat="1" applyFont="1" applyFill="1" applyBorder="1" applyAlignment="1" quotePrefix="1">
      <alignment horizontal="center" vertical="center" wrapText="1"/>
    </xf>
    <xf numFmtId="181" fontId="72" fillId="38" borderId="64" xfId="0" applyNumberFormat="1" applyFont="1" applyFill="1" applyBorder="1" applyAlignment="1" quotePrefix="1">
      <alignment horizontal="center" vertical="center"/>
    </xf>
    <xf numFmtId="181" fontId="72" fillId="38" borderId="105" xfId="0" applyNumberFormat="1" applyFont="1" applyFill="1" applyBorder="1" applyAlignment="1">
      <alignment horizontal="center" vertical="center"/>
    </xf>
    <xf numFmtId="14" fontId="81" fillId="0" borderId="104" xfId="0" applyNumberFormat="1" applyFont="1" applyFill="1" applyBorder="1" applyAlignment="1" quotePrefix="1">
      <alignment horizontal="center" vertical="center"/>
    </xf>
    <xf numFmtId="181" fontId="81" fillId="0" borderId="100" xfId="0" applyNumberFormat="1" applyFont="1" applyFill="1" applyBorder="1" applyAlignment="1" quotePrefix="1">
      <alignment horizontal="center" vertical="center"/>
    </xf>
    <xf numFmtId="181" fontId="73" fillId="0" borderId="61" xfId="0" applyNumberFormat="1" applyFont="1" applyFill="1" applyBorder="1" applyAlignment="1" quotePrefix="1">
      <alignment horizontal="centerContinuous" vertical="center"/>
    </xf>
    <xf numFmtId="181" fontId="81" fillId="0" borderId="40" xfId="0" applyNumberFormat="1" applyFont="1" applyFill="1" applyBorder="1" applyAlignment="1" quotePrefix="1">
      <alignment horizontal="center" vertical="center"/>
    </xf>
    <xf numFmtId="181" fontId="81" fillId="0" borderId="80" xfId="0" applyNumberFormat="1" applyFont="1" applyFill="1" applyBorder="1" applyAlignment="1" quotePrefix="1">
      <alignment horizontal="center" vertical="center"/>
    </xf>
    <xf numFmtId="181" fontId="81" fillId="0" borderId="39" xfId="0" applyNumberFormat="1" applyFont="1" applyFill="1" applyBorder="1" applyAlignment="1" quotePrefix="1">
      <alignment horizontal="centerContinuous" vertical="center"/>
    </xf>
    <xf numFmtId="181" fontId="81" fillId="0" borderId="81" xfId="0" applyNumberFormat="1" applyFont="1" applyFill="1" applyBorder="1" applyAlignment="1" quotePrefix="1">
      <alignment horizontal="center" vertical="center"/>
    </xf>
    <xf numFmtId="181" fontId="82" fillId="0" borderId="61" xfId="0" applyNumberFormat="1" applyFont="1" applyFill="1" applyBorder="1" applyAlignment="1" quotePrefix="1">
      <alignment horizontal="center" vertical="center"/>
    </xf>
    <xf numFmtId="181" fontId="82" fillId="0" borderId="61" xfId="0" applyNumberFormat="1" applyFont="1" applyFill="1" applyBorder="1" applyAlignment="1" quotePrefix="1">
      <alignment horizontal="centerContinuous" vertical="center"/>
    </xf>
    <xf numFmtId="0" fontId="81" fillId="0" borderId="114" xfId="0" applyFont="1" applyFill="1" applyBorder="1" applyAlignment="1" quotePrefix="1">
      <alignment horizontal="center" vertical="center"/>
    </xf>
    <xf numFmtId="181" fontId="81" fillId="0" borderId="29" xfId="0" applyNumberFormat="1" applyFont="1" applyFill="1" applyBorder="1" applyAlignment="1" quotePrefix="1">
      <alignment horizontal="center" vertical="center"/>
    </xf>
    <xf numFmtId="181" fontId="81" fillId="0" borderId="79" xfId="0" applyNumberFormat="1" applyFont="1" applyFill="1" applyBorder="1" applyAlignment="1">
      <alignment horizontal="center" vertical="center"/>
    </xf>
    <xf numFmtId="0" fontId="81" fillId="0" borderId="103" xfId="0" applyFont="1" applyFill="1" applyBorder="1" applyAlignment="1" quotePrefix="1">
      <alignment horizontal="center" vertical="center"/>
    </xf>
    <xf numFmtId="180" fontId="81" fillId="0" borderId="37" xfId="0" applyNumberFormat="1" applyFont="1" applyFill="1" applyBorder="1" applyAlignment="1" quotePrefix="1">
      <alignment horizontal="center" vertical="center" wrapText="1"/>
    </xf>
    <xf numFmtId="181" fontId="83" fillId="0" borderId="115" xfId="0" applyNumberFormat="1" applyFont="1" applyFill="1" applyBorder="1" applyAlignment="1" quotePrefix="1">
      <alignment horizontal="center" vertical="center"/>
    </xf>
    <xf numFmtId="181" fontId="83" fillId="0" borderId="86" xfId="0" applyNumberFormat="1" applyFont="1" applyFill="1" applyBorder="1" applyAlignment="1">
      <alignment horizontal="center" vertical="center" wrapText="1"/>
    </xf>
    <xf numFmtId="181" fontId="83" fillId="0" borderId="94" xfId="0" applyNumberFormat="1" applyFont="1" applyFill="1" applyBorder="1" applyAlignment="1">
      <alignment horizontal="center" vertical="center"/>
    </xf>
    <xf numFmtId="180" fontId="72" fillId="0" borderId="37" xfId="0" applyNumberFormat="1" applyFont="1" applyFill="1" applyBorder="1" applyAlignment="1" quotePrefix="1">
      <alignment horizontal="center" vertical="center" wrapText="1"/>
    </xf>
    <xf numFmtId="181" fontId="73" fillId="0" borderId="107" xfId="0" applyNumberFormat="1" applyFont="1" applyFill="1" applyBorder="1" applyAlignment="1" quotePrefix="1">
      <alignment horizontal="center" vertical="center"/>
    </xf>
    <xf numFmtId="180" fontId="82" fillId="0" borderId="37" xfId="0" applyNumberFormat="1" applyFont="1" applyFill="1" applyBorder="1" applyAlignment="1" quotePrefix="1">
      <alignment horizontal="center" vertical="center" wrapText="1"/>
    </xf>
    <xf numFmtId="181" fontId="73" fillId="0" borderId="61" xfId="0" applyNumberFormat="1" applyFont="1" applyFill="1" applyBorder="1" applyAlignment="1" quotePrefix="1">
      <alignment horizontal="center" vertical="center"/>
    </xf>
    <xf numFmtId="3" fontId="72" fillId="0" borderId="16" xfId="0" applyNumberFormat="1" applyFont="1" applyBorder="1" applyAlignment="1">
      <alignment horizontal="center" vertical="center" shrinkToFit="1"/>
    </xf>
    <xf numFmtId="0" fontId="75" fillId="0" borderId="37" xfId="0" applyNumberFormat="1" applyFont="1" applyFill="1" applyBorder="1" applyAlignment="1" quotePrefix="1">
      <alignment horizontal="center" vertical="center" wrapText="1"/>
    </xf>
    <xf numFmtId="180" fontId="81" fillId="0" borderId="92" xfId="0" applyNumberFormat="1" applyFont="1" applyFill="1" applyBorder="1" applyAlignment="1" quotePrefix="1">
      <alignment horizontal="center" vertical="center"/>
    </xf>
    <xf numFmtId="0" fontId="72" fillId="38" borderId="77" xfId="0" applyFont="1" applyFill="1" applyBorder="1" applyAlignment="1" quotePrefix="1">
      <alignment horizontal="center" vertical="center"/>
    </xf>
    <xf numFmtId="0" fontId="72" fillId="38" borderId="110" xfId="0" applyFont="1" applyFill="1" applyBorder="1" applyAlignment="1" quotePrefix="1">
      <alignment horizontal="center"/>
    </xf>
    <xf numFmtId="181" fontId="83" fillId="0" borderId="92" xfId="0" applyNumberFormat="1" applyFont="1" applyFill="1" applyBorder="1" applyAlignment="1" quotePrefix="1">
      <alignment horizontal="center" vertical="center"/>
    </xf>
    <xf numFmtId="181" fontId="82" fillId="0" borderId="92" xfId="0" applyNumberFormat="1" applyFont="1" applyFill="1" applyBorder="1" applyAlignment="1" quotePrefix="1">
      <alignment horizontal="center" vertical="center"/>
    </xf>
    <xf numFmtId="180" fontId="82" fillId="0" borderId="92" xfId="0" applyNumberFormat="1" applyFont="1" applyFill="1" applyBorder="1" applyAlignment="1" quotePrefix="1">
      <alignment horizontal="center" vertical="center"/>
    </xf>
    <xf numFmtId="181" fontId="82" fillId="0" borderId="111" xfId="0" applyNumberFormat="1" applyFont="1" applyFill="1" applyBorder="1" applyAlignment="1" quotePrefix="1">
      <alignment horizontal="center" vertical="center"/>
    </xf>
    <xf numFmtId="181" fontId="82" fillId="0" borderId="58" xfId="0" applyNumberFormat="1" applyFont="1" applyFill="1" applyBorder="1" applyAlignment="1" quotePrefix="1">
      <alignment horizontal="center" vertical="center"/>
    </xf>
    <xf numFmtId="181" fontId="82" fillId="0" borderId="28" xfId="0" applyNumberFormat="1" applyFont="1" applyFill="1" applyBorder="1" applyAlignment="1" quotePrefix="1">
      <alignment horizontal="centerContinuous" vertical="center"/>
    </xf>
    <xf numFmtId="181" fontId="82" fillId="0" borderId="58" xfId="0" applyNumberFormat="1" applyFont="1" applyFill="1" applyBorder="1" applyAlignment="1" quotePrefix="1">
      <alignment horizontal="centerContinuous" vertical="center"/>
    </xf>
    <xf numFmtId="181" fontId="82" fillId="0" borderId="112" xfId="0" applyNumberFormat="1" applyFont="1" applyFill="1" applyBorder="1" applyAlignment="1" quotePrefix="1">
      <alignment horizontal="center" vertical="center"/>
    </xf>
    <xf numFmtId="181" fontId="82" fillId="0" borderId="83" xfId="0" applyNumberFormat="1" applyFont="1" applyFill="1" applyBorder="1" applyAlignment="1" quotePrefix="1">
      <alignment horizontal="center" vertical="center"/>
    </xf>
    <xf numFmtId="181" fontId="82" fillId="0" borderId="54" xfId="0" applyNumberFormat="1" applyFont="1" applyFill="1" applyBorder="1" applyAlignment="1" quotePrefix="1">
      <alignment horizontal="center" vertical="center"/>
    </xf>
    <xf numFmtId="181" fontId="82" fillId="0" borderId="25" xfId="0" applyNumberFormat="1" applyFont="1" applyFill="1" applyBorder="1" applyAlignment="1" quotePrefix="1">
      <alignment horizontal="centerContinuous" vertical="center"/>
    </xf>
    <xf numFmtId="181" fontId="82" fillId="0" borderId="54" xfId="0" applyNumberFormat="1" applyFont="1" applyFill="1" applyBorder="1" applyAlignment="1" quotePrefix="1">
      <alignment horizontal="centerContinuous" vertical="center"/>
    </xf>
    <xf numFmtId="181" fontId="82" fillId="0" borderId="110" xfId="0" applyNumberFormat="1" applyFont="1" applyFill="1" applyBorder="1" applyAlignment="1" quotePrefix="1">
      <alignment horizontal="center" vertical="center"/>
    </xf>
    <xf numFmtId="180" fontId="81" fillId="0" borderId="105" xfId="0" applyNumberFormat="1" applyFont="1" applyFill="1" applyBorder="1" applyAlignment="1" quotePrefix="1">
      <alignment horizontal="center" vertical="center"/>
    </xf>
    <xf numFmtId="180" fontId="81" fillId="0" borderId="28" xfId="0" applyNumberFormat="1" applyFont="1" applyFill="1" applyBorder="1" applyAlignment="1" quotePrefix="1">
      <alignment horizontal="center" vertical="center"/>
    </xf>
    <xf numFmtId="181" fontId="81" fillId="0" borderId="92" xfId="0" applyNumberFormat="1" applyFont="1" applyFill="1" applyBorder="1" applyAlignment="1" quotePrefix="1">
      <alignment horizontal="center" vertical="center" wrapText="1"/>
    </xf>
    <xf numFmtId="180" fontId="81" fillId="0" borderId="94" xfId="0" applyNumberFormat="1" applyFont="1" applyFill="1" applyBorder="1" applyAlignment="1" quotePrefix="1">
      <alignment horizontal="center" vertical="center"/>
    </xf>
    <xf numFmtId="14" fontId="81" fillId="0" borderId="84" xfId="0" applyNumberFormat="1" applyFont="1" applyFill="1" applyBorder="1" applyAlignment="1" quotePrefix="1">
      <alignment horizontal="center" vertical="center"/>
    </xf>
    <xf numFmtId="14" fontId="81" fillId="0" borderId="106" xfId="0" applyNumberFormat="1" applyFont="1" applyFill="1" applyBorder="1" applyAlignment="1" quotePrefix="1">
      <alignment horizontal="center" vertical="center"/>
    </xf>
    <xf numFmtId="181" fontId="81" fillId="0" borderId="107" xfId="0" applyNumberFormat="1" applyFont="1" applyFill="1" applyBorder="1" applyAlignment="1" quotePrefix="1">
      <alignment horizontal="center" vertical="center"/>
    </xf>
    <xf numFmtId="181" fontId="81" fillId="0" borderId="108" xfId="0" applyNumberFormat="1" applyFont="1" applyFill="1" applyBorder="1" applyAlignment="1" quotePrefix="1">
      <alignment horizontal="center" vertical="center" wrapText="1"/>
    </xf>
    <xf numFmtId="181" fontId="81" fillId="0" borderId="109" xfId="0" applyNumberFormat="1" applyFont="1" applyFill="1" applyBorder="1" applyAlignment="1" quotePrefix="1">
      <alignment horizontal="center" vertical="center"/>
    </xf>
    <xf numFmtId="181" fontId="81" fillId="0" borderId="65" xfId="0" applyNumberFormat="1" applyFont="1" applyFill="1" applyBorder="1" applyAlignment="1" quotePrefix="1">
      <alignment horizontal="center" vertical="center"/>
    </xf>
    <xf numFmtId="181" fontId="72" fillId="38" borderId="115" xfId="0" applyNumberFormat="1" applyFont="1" applyFill="1" applyBorder="1" applyAlignment="1" quotePrefix="1">
      <alignment horizontal="center" vertical="center"/>
    </xf>
    <xf numFmtId="181" fontId="82" fillId="0" borderId="108" xfId="0" applyNumberFormat="1" applyFont="1" applyFill="1" applyBorder="1" applyAlignment="1" quotePrefix="1">
      <alignment horizontal="center" vertical="center"/>
    </xf>
    <xf numFmtId="0" fontId="21" fillId="32" borderId="102" xfId="0" applyFont="1" applyFill="1" applyBorder="1" applyAlignment="1">
      <alignment horizontal="center" vertical="center" shrinkToFit="1"/>
    </xf>
    <xf numFmtId="0" fontId="21" fillId="32" borderId="26" xfId="0" applyFont="1" applyFill="1" applyBorder="1" applyAlignment="1">
      <alignment horizontal="center" vertical="center" shrinkToFit="1"/>
    </xf>
    <xf numFmtId="0" fontId="20" fillId="0" borderId="56" xfId="0" applyFont="1" applyBorder="1" applyAlignment="1">
      <alignment horizontal="center" vertical="center" wrapText="1"/>
    </xf>
    <xf numFmtId="0" fontId="20" fillId="0" borderId="63" xfId="0" applyFont="1" applyBorder="1" applyAlignment="1">
      <alignment horizontal="center" vertical="center" wrapText="1"/>
    </xf>
    <xf numFmtId="0" fontId="20" fillId="0" borderId="90" xfId="0" applyFont="1" applyBorder="1" applyAlignment="1">
      <alignment horizontal="center" vertical="center" wrapText="1"/>
    </xf>
    <xf numFmtId="0" fontId="20" fillId="0" borderId="116" xfId="0" applyFont="1" applyBorder="1" applyAlignment="1">
      <alignment horizontal="left" vertical="center" wrapText="1"/>
    </xf>
    <xf numFmtId="0" fontId="20" fillId="0" borderId="117" xfId="0" applyFont="1" applyBorder="1" applyAlignment="1">
      <alignment horizontal="left" vertical="center" wrapText="1"/>
    </xf>
    <xf numFmtId="0" fontId="20" fillId="0" borderId="118" xfId="0" applyFont="1" applyBorder="1" applyAlignment="1">
      <alignment horizontal="left" vertical="center" wrapText="1"/>
    </xf>
    <xf numFmtId="0" fontId="22" fillId="0" borderId="0" xfId="0" applyFont="1" applyFill="1" applyBorder="1" applyAlignment="1">
      <alignment horizontal="center" vertical="center"/>
    </xf>
    <xf numFmtId="0" fontId="72" fillId="32" borderId="57" xfId="0" applyFont="1" applyFill="1" applyBorder="1" applyAlignment="1">
      <alignment horizontal="center" vertical="center"/>
    </xf>
    <xf numFmtId="0" fontId="72" fillId="32" borderId="119" xfId="0" applyFont="1" applyFill="1" applyBorder="1" applyAlignment="1">
      <alignment horizontal="center" vertical="center"/>
    </xf>
    <xf numFmtId="0" fontId="21" fillId="32" borderId="63" xfId="0" applyFont="1" applyFill="1" applyBorder="1" applyAlignment="1">
      <alignment horizontal="center" vertical="center" shrinkToFit="1"/>
    </xf>
    <xf numFmtId="0" fontId="21" fillId="32" borderId="43" xfId="0" applyFont="1" applyFill="1" applyBorder="1" applyAlignment="1">
      <alignment horizontal="center" vertical="center" shrinkToFit="1"/>
    </xf>
    <xf numFmtId="0" fontId="21" fillId="32" borderId="17" xfId="0" applyFont="1" applyFill="1" applyBorder="1" applyAlignment="1">
      <alignment horizontal="center" vertical="center" shrinkToFit="1"/>
    </xf>
    <xf numFmtId="0" fontId="21" fillId="32" borderId="14" xfId="0" applyFont="1" applyFill="1" applyBorder="1" applyAlignment="1">
      <alignment horizontal="center" vertical="center" shrinkToFit="1"/>
    </xf>
    <xf numFmtId="0" fontId="20" fillId="0" borderId="76" xfId="0" applyFont="1" applyFill="1" applyBorder="1" applyAlignment="1">
      <alignment horizontal="center" vertical="center"/>
    </xf>
    <xf numFmtId="0" fontId="20" fillId="0" borderId="77" xfId="0" applyFont="1" applyFill="1" applyBorder="1" applyAlignment="1">
      <alignment horizontal="center" vertical="center"/>
    </xf>
    <xf numFmtId="0" fontId="20" fillId="0" borderId="75" xfId="0" applyFont="1" applyFill="1" applyBorder="1" applyAlignment="1">
      <alignment horizontal="center" vertical="center"/>
    </xf>
    <xf numFmtId="0" fontId="20" fillId="0" borderId="50" xfId="0" applyFont="1" applyFill="1" applyBorder="1" applyAlignment="1">
      <alignment horizontal="center" vertical="center"/>
    </xf>
    <xf numFmtId="0" fontId="20" fillId="0" borderId="120" xfId="0" applyFont="1" applyFill="1" applyBorder="1" applyAlignment="1">
      <alignment horizontal="center" vertical="center"/>
    </xf>
    <xf numFmtId="0" fontId="20" fillId="0" borderId="13" xfId="0" applyFont="1" applyFill="1" applyBorder="1" applyAlignment="1">
      <alignment horizontal="center" vertical="center"/>
    </xf>
    <xf numFmtId="0" fontId="21" fillId="35" borderId="17" xfId="0" applyFont="1" applyFill="1" applyBorder="1" applyAlignment="1">
      <alignment horizontal="center" vertical="center"/>
    </xf>
    <xf numFmtId="0" fontId="21" fillId="35" borderId="14" xfId="0" applyFont="1" applyFill="1" applyBorder="1" applyAlignment="1">
      <alignment horizontal="center" vertical="center"/>
    </xf>
    <xf numFmtId="0" fontId="18" fillId="39" borderId="120" xfId="0" applyFont="1" applyFill="1" applyBorder="1" applyAlignment="1">
      <alignment horizontal="center" vertical="top" wrapText="1"/>
    </xf>
    <xf numFmtId="0" fontId="18" fillId="39" borderId="13" xfId="0" applyFont="1" applyFill="1" applyBorder="1" applyAlignment="1">
      <alignment horizontal="center" vertical="top" wrapText="1"/>
    </xf>
    <xf numFmtId="0" fontId="20" fillId="0" borderId="76" xfId="0" applyFont="1" applyBorder="1" applyAlignment="1">
      <alignment horizontal="center" vertical="center"/>
    </xf>
    <xf numFmtId="0" fontId="20" fillId="0" borderId="77" xfId="0" applyFont="1" applyBorder="1" applyAlignment="1">
      <alignment horizontal="center" vertical="center"/>
    </xf>
    <xf numFmtId="0" fontId="20" fillId="0" borderId="75" xfId="0" applyFont="1" applyBorder="1" applyAlignment="1">
      <alignment horizontal="center" vertical="center"/>
    </xf>
    <xf numFmtId="0" fontId="18" fillId="37" borderId="76" xfId="0" applyFont="1" applyFill="1" applyBorder="1" applyAlignment="1">
      <alignment horizontal="center" vertical="center" wrapText="1"/>
    </xf>
    <xf numFmtId="0" fontId="18" fillId="37" borderId="75" xfId="0" applyFont="1" applyFill="1" applyBorder="1" applyAlignment="1">
      <alignment horizontal="center" vertical="center" wrapText="1"/>
    </xf>
    <xf numFmtId="0" fontId="18" fillId="37" borderId="56" xfId="0" applyFont="1" applyFill="1" applyBorder="1" applyAlignment="1">
      <alignment horizontal="center" vertical="center" wrapText="1"/>
    </xf>
    <xf numFmtId="0" fontId="18" fillId="37" borderId="59" xfId="0" applyFont="1" applyFill="1" applyBorder="1" applyAlignment="1">
      <alignment horizontal="center" vertical="center" wrapText="1"/>
    </xf>
    <xf numFmtId="0" fontId="18" fillId="37" borderId="90" xfId="0" applyFont="1" applyFill="1" applyBorder="1" applyAlignment="1">
      <alignment horizontal="center" vertical="center" wrapText="1"/>
    </xf>
    <xf numFmtId="0" fontId="18" fillId="37" borderId="87" xfId="0" applyFont="1" applyFill="1" applyBorder="1" applyAlignment="1">
      <alignment horizontal="center" vertical="center" wrapText="1"/>
    </xf>
    <xf numFmtId="0" fontId="72" fillId="0" borderId="76" xfId="0" applyFont="1" applyBorder="1" applyAlignment="1">
      <alignment horizontal="center" vertical="center"/>
    </xf>
    <xf numFmtId="0" fontId="72" fillId="0" borderId="77" xfId="0" applyFont="1" applyBorder="1" applyAlignment="1">
      <alignment horizontal="center" vertical="center"/>
    </xf>
    <xf numFmtId="0" fontId="72" fillId="0" borderId="75" xfId="0" applyFont="1" applyBorder="1" applyAlignment="1">
      <alignment horizontal="center" vertical="center"/>
    </xf>
    <xf numFmtId="0" fontId="72" fillId="0" borderId="121" xfId="0" applyFont="1" applyBorder="1" applyAlignment="1">
      <alignment horizontal="center" vertical="center" wrapText="1"/>
    </xf>
    <xf numFmtId="0" fontId="72" fillId="0" borderId="122" xfId="0" applyFont="1" applyBorder="1" applyAlignment="1">
      <alignment horizontal="center" vertical="center" wrapText="1"/>
    </xf>
    <xf numFmtId="0" fontId="72" fillId="0" borderId="123" xfId="0" applyFont="1" applyBorder="1" applyAlignment="1">
      <alignment horizontal="center" vertical="center" wrapText="1"/>
    </xf>
    <xf numFmtId="0" fontId="72" fillId="0" borderId="50" xfId="0" applyFont="1" applyFill="1" applyBorder="1" applyAlignment="1">
      <alignment horizontal="center" vertical="center"/>
    </xf>
    <xf numFmtId="0" fontId="72" fillId="0" borderId="120" xfId="0" applyFont="1" applyFill="1" applyBorder="1" applyAlignment="1">
      <alignment horizontal="center" vertical="center"/>
    </xf>
    <xf numFmtId="0" fontId="72" fillId="0" borderId="13" xfId="0" applyFont="1" applyFill="1" applyBorder="1" applyAlignment="1">
      <alignment horizontal="center" vertical="center"/>
    </xf>
    <xf numFmtId="38" fontId="23" fillId="0" borderId="76" xfId="66" applyFont="1" applyFill="1" applyBorder="1" applyAlignment="1">
      <alignment horizontal="center" vertical="center"/>
    </xf>
    <xf numFmtId="38" fontId="23" fillId="0" borderId="77" xfId="66" applyFont="1" applyFill="1" applyBorder="1" applyAlignment="1">
      <alignment horizontal="center" vertical="center"/>
    </xf>
    <xf numFmtId="38" fontId="23" fillId="0" borderId="75" xfId="66" applyFont="1" applyFill="1" applyBorder="1" applyAlignment="1">
      <alignment horizontal="center" vertical="center"/>
    </xf>
    <xf numFmtId="14" fontId="20" fillId="0" borderId="25" xfId="0" applyNumberFormat="1" applyFont="1" applyFill="1" applyBorder="1" applyAlignment="1">
      <alignment horizontal="right" vertical="center"/>
    </xf>
    <xf numFmtId="0" fontId="20" fillId="37" borderId="62" xfId="0" applyFont="1" applyFill="1" applyBorder="1" applyAlignment="1">
      <alignment horizontal="center" vertical="center" wrapText="1"/>
    </xf>
    <xf numFmtId="0" fontId="21" fillId="0" borderId="87" xfId="0" applyFont="1" applyBorder="1" applyAlignment="1">
      <alignment horizontal="center" vertical="center" wrapText="1"/>
    </xf>
    <xf numFmtId="0" fontId="20" fillId="37" borderId="124" xfId="0" applyFont="1" applyFill="1" applyBorder="1" applyAlignment="1">
      <alignment horizontal="center" vertical="center" wrapText="1"/>
    </xf>
    <xf numFmtId="0" fontId="21" fillId="0" borderId="125" xfId="0" applyFont="1" applyBorder="1" applyAlignment="1">
      <alignment horizontal="center" vertical="center" wrapText="1"/>
    </xf>
  </cellXfs>
  <cellStyles count="79">
    <cellStyle name="Normal" xfId="0"/>
    <cellStyle name="??_kc-elec system check list" xfId="15"/>
    <cellStyle name="20% - アクセント 1" xfId="16"/>
    <cellStyle name="20% - アクセント 2" xfId="17"/>
    <cellStyle name="20% - アクセント 3" xfId="18"/>
    <cellStyle name="20% - アクセント 4" xfId="19"/>
    <cellStyle name="20% - アクセント 5" xfId="20"/>
    <cellStyle name="20% - アクセント 6" xfId="21"/>
    <cellStyle name="40% - アクセント 1" xfId="22"/>
    <cellStyle name="40% - アクセント 2" xfId="23"/>
    <cellStyle name="40% - アクセント 3" xfId="24"/>
    <cellStyle name="40% - アクセント 4" xfId="25"/>
    <cellStyle name="40% - アクセント 5" xfId="26"/>
    <cellStyle name="40% - アクセント 6" xfId="27"/>
    <cellStyle name="60% - アクセント 1" xfId="28"/>
    <cellStyle name="60% - アクセント 2" xfId="29"/>
    <cellStyle name="60% - アクセント 3" xfId="30"/>
    <cellStyle name="60% - アクセント 4" xfId="31"/>
    <cellStyle name="60% - アクセント 5" xfId="32"/>
    <cellStyle name="60% - アクセント 6" xfId="33"/>
    <cellStyle name="AeE­ [0]_INQUIRY ¿μ¾÷AßAø " xfId="34"/>
    <cellStyle name="AeE­_INQUIRY ¿μ¾÷AßAø " xfId="35"/>
    <cellStyle name="AÞ¸¶ [0]_INQUIRY ¿?¾÷AßAø " xfId="36"/>
    <cellStyle name="AÞ¸¶_INQUIRY ¿?¾÷AßAø " xfId="37"/>
    <cellStyle name="C?AØ_¿?¾÷CoE² " xfId="38"/>
    <cellStyle name="C￥AØ_¿μ¾÷CoE² " xfId="39"/>
    <cellStyle name="Comma0" xfId="40"/>
    <cellStyle name="Currency0" xfId="41"/>
    <cellStyle name="Date" xfId="42"/>
    <cellStyle name="Fixed" xfId="43"/>
    <cellStyle name="Heading 1" xfId="44"/>
    <cellStyle name="Heading 2" xfId="45"/>
    <cellStyle name="no dec" xfId="46"/>
    <cellStyle name="Normal - Style1" xfId="47"/>
    <cellStyle name="Normal_321st" xfId="48"/>
    <cellStyle name="Total" xfId="49"/>
    <cellStyle name="アクセント 1" xfId="50"/>
    <cellStyle name="アクセント 2" xfId="51"/>
    <cellStyle name="アクセント 3" xfId="52"/>
    <cellStyle name="アクセント 4" xfId="53"/>
    <cellStyle name="アクセント 5" xfId="54"/>
    <cellStyle name="アクセント 6" xfId="55"/>
    <cellStyle name="タイトル" xfId="56"/>
    <cellStyle name="チェック セル" xfId="57"/>
    <cellStyle name="どちらでもない" xfId="58"/>
    <cellStyle name="Percent" xfId="59"/>
    <cellStyle name="Hyperlink" xfId="60"/>
    <cellStyle name="メモ" xfId="61"/>
    <cellStyle name="リンク セル" xfId="62"/>
    <cellStyle name="悪い" xfId="63"/>
    <cellStyle name="計算" xfId="64"/>
    <cellStyle name="警告文" xfId="65"/>
    <cellStyle name="Comma [0]" xfId="66"/>
    <cellStyle name="Comma" xfId="67"/>
    <cellStyle name="見出し 1" xfId="68"/>
    <cellStyle name="見出し 2" xfId="69"/>
    <cellStyle name="見出し 3" xfId="70"/>
    <cellStyle name="見出し 4" xfId="71"/>
    <cellStyle name="集計" xfId="72"/>
    <cellStyle name="出力" xfId="73"/>
    <cellStyle name="常?_PERSON2" xfId="74"/>
    <cellStyle name="常规_Sheet1" xfId="75"/>
    <cellStyle name="똿뗦먛귟 [0.00]_PRODUCT DETAIL Q1" xfId="76"/>
    <cellStyle name="똿뗦먛귟_PRODUCT DETAIL Q1" xfId="77"/>
    <cellStyle name="説明文" xfId="78"/>
    <cellStyle name="Currency [0]" xfId="79"/>
    <cellStyle name="Currency" xfId="80"/>
    <cellStyle name="入力" xfId="81"/>
    <cellStyle name="Followed Hyperlink" xfId="82"/>
    <cellStyle name="良い" xfId="83"/>
    <cellStyle name="믅됞 [0.00]_PRODUCT DETAIL Q1" xfId="84"/>
    <cellStyle name="믅됞_PRODUCT DETAIL Q1" xfId="85"/>
    <cellStyle name="백분율_HOBONG" xfId="86"/>
    <cellStyle name="뷭?_BOOKSHIP" xfId="87"/>
    <cellStyle name="콤마 [0]_1202" xfId="88"/>
    <cellStyle name="콤마_1202" xfId="89"/>
    <cellStyle name="통화 [0]_1202" xfId="90"/>
    <cellStyle name="통화_1202" xfId="91"/>
    <cellStyle name="표준_(정보부문)월별인원계획" xfId="9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9525</xdr:colOff>
      <xdr:row>137</xdr:row>
      <xdr:rowOff>171450</xdr:rowOff>
    </xdr:from>
    <xdr:to>
      <xdr:col>22</xdr:col>
      <xdr:colOff>219075</xdr:colOff>
      <xdr:row>152</xdr:row>
      <xdr:rowOff>123825</xdr:rowOff>
    </xdr:to>
    <xdr:sp>
      <xdr:nvSpPr>
        <xdr:cNvPr id="1" name="AutoShape 48"/>
        <xdr:cNvSpPr>
          <a:spLocks/>
        </xdr:cNvSpPr>
      </xdr:nvSpPr>
      <xdr:spPr>
        <a:xfrm>
          <a:off x="10172700" y="42186225"/>
          <a:ext cx="6591300" cy="3676650"/>
        </a:xfrm>
        <a:prstGeom prst="round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7</xdr:col>
      <xdr:colOff>466725</xdr:colOff>
      <xdr:row>0</xdr:row>
      <xdr:rowOff>57150</xdr:rowOff>
    </xdr:from>
    <xdr:to>
      <xdr:col>14</xdr:col>
      <xdr:colOff>47625</xdr:colOff>
      <xdr:row>1</xdr:row>
      <xdr:rowOff>419100</xdr:rowOff>
    </xdr:to>
    <xdr:pic>
      <xdr:nvPicPr>
        <xdr:cNvPr id="2" name="Picture 154" descr="C:\Documents and Settings\ssi09003\デスクトップ\HAED.JPG"/>
        <xdr:cNvPicPr preferRelativeResize="1">
          <a:picLocks noChangeAspect="1"/>
        </xdr:cNvPicPr>
      </xdr:nvPicPr>
      <xdr:blipFill>
        <a:blip r:embed="rId1"/>
        <a:stretch>
          <a:fillRect/>
        </a:stretch>
      </xdr:blipFill>
      <xdr:spPr>
        <a:xfrm>
          <a:off x="5867400" y="57150"/>
          <a:ext cx="5124450" cy="914400"/>
        </a:xfrm>
        <a:prstGeom prst="rect">
          <a:avLst/>
        </a:prstGeom>
        <a:noFill/>
        <a:ln w="9525" cmpd="sng">
          <a:noFill/>
        </a:ln>
      </xdr:spPr>
    </xdr:pic>
    <xdr:clientData/>
  </xdr:twoCellAnchor>
  <xdr:twoCellAnchor editAs="oneCell">
    <xdr:from>
      <xdr:col>7</xdr:col>
      <xdr:colOff>352425</xdr:colOff>
      <xdr:row>35</xdr:row>
      <xdr:rowOff>95250</xdr:rowOff>
    </xdr:from>
    <xdr:to>
      <xdr:col>13</xdr:col>
      <xdr:colOff>704850</xdr:colOff>
      <xdr:row>36</xdr:row>
      <xdr:rowOff>466725</xdr:rowOff>
    </xdr:to>
    <xdr:pic>
      <xdr:nvPicPr>
        <xdr:cNvPr id="3" name="Picture 154" descr="C:\Documents and Settings\ssi09003\デスクトップ\HAED.JPG"/>
        <xdr:cNvPicPr preferRelativeResize="1">
          <a:picLocks noChangeAspect="1"/>
        </xdr:cNvPicPr>
      </xdr:nvPicPr>
      <xdr:blipFill>
        <a:blip r:embed="rId1"/>
        <a:stretch>
          <a:fillRect/>
        </a:stretch>
      </xdr:blipFill>
      <xdr:spPr>
        <a:xfrm>
          <a:off x="5753100" y="12172950"/>
          <a:ext cx="5114925" cy="914400"/>
        </a:xfrm>
        <a:prstGeom prst="rect">
          <a:avLst/>
        </a:prstGeom>
        <a:noFill/>
        <a:ln w="9525" cmpd="sng">
          <a:noFill/>
        </a:ln>
      </xdr:spPr>
    </xdr:pic>
    <xdr:clientData/>
  </xdr:twoCellAnchor>
  <xdr:twoCellAnchor editAs="oneCell">
    <xdr:from>
      <xdr:col>7</xdr:col>
      <xdr:colOff>323850</xdr:colOff>
      <xdr:row>70</xdr:row>
      <xdr:rowOff>152400</xdr:rowOff>
    </xdr:from>
    <xdr:to>
      <xdr:col>13</xdr:col>
      <xdr:colOff>695325</xdr:colOff>
      <xdr:row>71</xdr:row>
      <xdr:rowOff>514350</xdr:rowOff>
    </xdr:to>
    <xdr:pic>
      <xdr:nvPicPr>
        <xdr:cNvPr id="4" name="Picture 154" descr="C:\Documents and Settings\ssi09003\デスクトップ\HAED.JPG"/>
        <xdr:cNvPicPr preferRelativeResize="1">
          <a:picLocks noChangeAspect="1"/>
        </xdr:cNvPicPr>
      </xdr:nvPicPr>
      <xdr:blipFill>
        <a:blip r:embed="rId1"/>
        <a:stretch>
          <a:fillRect/>
        </a:stretch>
      </xdr:blipFill>
      <xdr:spPr>
        <a:xfrm>
          <a:off x="5724525" y="24126825"/>
          <a:ext cx="5133975" cy="914400"/>
        </a:xfrm>
        <a:prstGeom prst="rect">
          <a:avLst/>
        </a:prstGeom>
        <a:noFill/>
        <a:ln w="9525" cmpd="sng">
          <a:noFill/>
        </a:ln>
      </xdr:spPr>
    </xdr:pic>
    <xdr:clientData/>
  </xdr:twoCellAnchor>
  <xdr:twoCellAnchor editAs="oneCell">
    <xdr:from>
      <xdr:col>7</xdr:col>
      <xdr:colOff>485775</xdr:colOff>
      <xdr:row>98</xdr:row>
      <xdr:rowOff>142875</xdr:rowOff>
    </xdr:from>
    <xdr:to>
      <xdr:col>14</xdr:col>
      <xdr:colOff>66675</xdr:colOff>
      <xdr:row>99</xdr:row>
      <xdr:rowOff>485775</xdr:rowOff>
    </xdr:to>
    <xdr:pic>
      <xdr:nvPicPr>
        <xdr:cNvPr id="5" name="Picture 154" descr="C:\Documents and Settings\ssi09003\デスクトップ\HAED.JPG"/>
        <xdr:cNvPicPr preferRelativeResize="1">
          <a:picLocks noChangeAspect="1"/>
        </xdr:cNvPicPr>
      </xdr:nvPicPr>
      <xdr:blipFill>
        <a:blip r:embed="rId1"/>
        <a:stretch>
          <a:fillRect/>
        </a:stretch>
      </xdr:blipFill>
      <xdr:spPr>
        <a:xfrm>
          <a:off x="5886450" y="34004250"/>
          <a:ext cx="5124450" cy="9048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si09002\&#20849;&#26377;&#12487;&#12540;&#12479;\DOCUME~1\sym05003\LOCALS~1\Temp\notesC9812B\Documents%20and%20Settings\ssi05008\Local%20Settings\Temp\notesEA312D\DOCUME~1\ssi02005\LOCALS~1\Temp\SYMS&#26085;&#26412;&#20195;&#29702;&#24215;&#12522;&#12473;&#12488;,&#33322;&#36335;&#27010;&#352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弊社代理店リスト"/>
      <sheetName val="各航路配船概要"/>
      <sheetName val="00000000"/>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Z154"/>
  <sheetViews>
    <sheetView showGridLines="0" tabSelected="1" view="pageBreakPreview" zoomScale="15" zoomScaleNormal="15" zoomScaleSheetLayoutView="15" workbookViewId="0" topLeftCell="A1">
      <selection activeCell="A4" sqref="A4:A7"/>
    </sheetView>
  </sheetViews>
  <sheetFormatPr defaultColWidth="9.00390625" defaultRowHeight="15" customHeight="1"/>
  <cols>
    <col min="1" max="1" width="4.75390625" style="32" customWidth="1"/>
    <col min="2" max="2" width="18.50390625" style="6" customWidth="1"/>
    <col min="3" max="3" width="9.875" style="32" customWidth="1"/>
    <col min="4" max="4" width="7.00390625" style="32" customWidth="1"/>
    <col min="5" max="8" width="10.25390625" style="32" customWidth="1"/>
    <col min="9" max="9" width="11.25390625" style="32" customWidth="1"/>
    <col min="10" max="14" width="10.25390625" style="32" customWidth="1"/>
    <col min="15" max="18" width="10.25390625" style="25" customWidth="1"/>
    <col min="19" max="19" width="8.50390625" style="6" customWidth="1"/>
    <col min="20" max="21" width="9.125" style="6" customWidth="1"/>
    <col min="22" max="23" width="5.75390625" style="6" customWidth="1"/>
    <col min="24" max="25" width="9.125" style="6" customWidth="1"/>
    <col min="26" max="16384" width="9.00390625" style="6" customWidth="1"/>
  </cols>
  <sheetData>
    <row r="1" spans="1:25" ht="43.5" customHeight="1">
      <c r="A1" s="4"/>
      <c r="B1" s="5"/>
      <c r="C1" s="4"/>
      <c r="D1" s="5"/>
      <c r="E1" s="5"/>
      <c r="F1" s="5"/>
      <c r="G1" s="5"/>
      <c r="H1" s="5"/>
      <c r="I1" s="5"/>
      <c r="J1" s="5"/>
      <c r="K1" s="5"/>
      <c r="L1" s="5"/>
      <c r="M1" s="36"/>
      <c r="N1" s="36"/>
      <c r="O1" s="7"/>
      <c r="P1" s="7"/>
      <c r="Q1" s="7"/>
      <c r="R1" s="7"/>
      <c r="S1" s="5"/>
      <c r="T1" s="5"/>
      <c r="U1" s="5"/>
      <c r="V1" s="5"/>
      <c r="W1" s="5"/>
      <c r="X1" s="5"/>
      <c r="Y1" s="5"/>
    </row>
    <row r="2" spans="1:25" ht="43.5" customHeight="1">
      <c r="A2" s="4"/>
      <c r="B2" s="5"/>
      <c r="C2" s="4"/>
      <c r="D2" s="5"/>
      <c r="E2" s="5"/>
      <c r="F2" s="5"/>
      <c r="G2" s="5"/>
      <c r="H2" s="5"/>
      <c r="I2" s="5"/>
      <c r="J2" s="5"/>
      <c r="K2" s="5"/>
      <c r="L2" s="5"/>
      <c r="M2" s="36"/>
      <c r="N2" s="36"/>
      <c r="O2" s="7"/>
      <c r="P2" s="7"/>
      <c r="Q2" s="7"/>
      <c r="R2" s="7"/>
      <c r="S2" s="5"/>
      <c r="T2" s="5"/>
      <c r="U2" s="5"/>
      <c r="V2" s="5"/>
      <c r="W2" s="5"/>
      <c r="X2" s="5"/>
      <c r="Y2" s="5"/>
    </row>
    <row r="3" spans="1:25" s="9" customFormat="1" ht="15" customHeight="1">
      <c r="A3" s="203" t="s">
        <v>193</v>
      </c>
      <c r="B3" s="5"/>
      <c r="C3" s="5"/>
      <c r="D3" s="5"/>
      <c r="E3" s="7"/>
      <c r="F3" s="7"/>
      <c r="G3" s="7"/>
      <c r="H3" s="5"/>
      <c r="I3" s="5"/>
      <c r="J3" s="5"/>
      <c r="K3" s="5"/>
      <c r="L3" s="5"/>
      <c r="M3" s="5"/>
      <c r="N3" s="5"/>
      <c r="O3" s="37"/>
      <c r="P3" s="37"/>
      <c r="Q3" s="37"/>
      <c r="R3" s="37"/>
      <c r="S3" s="37"/>
      <c r="T3" s="8"/>
      <c r="U3" s="8"/>
      <c r="V3" s="8"/>
      <c r="W3" s="8"/>
      <c r="X3" s="478">
        <v>44722</v>
      </c>
      <c r="Y3" s="478"/>
    </row>
    <row r="4" spans="1:25" s="9" customFormat="1" ht="15.75" customHeight="1">
      <c r="A4" s="475" t="s">
        <v>68</v>
      </c>
      <c r="B4" s="466" t="s">
        <v>69</v>
      </c>
      <c r="C4" s="469" t="s">
        <v>185</v>
      </c>
      <c r="D4" s="472" t="s">
        <v>70</v>
      </c>
      <c r="E4" s="131"/>
      <c r="F4" s="132"/>
      <c r="G4" s="133"/>
      <c r="H4" s="132"/>
      <c r="I4" s="132"/>
      <c r="J4" s="134"/>
      <c r="K4" s="134"/>
      <c r="L4" s="134"/>
      <c r="M4" s="135"/>
      <c r="N4" s="131"/>
      <c r="O4" s="133"/>
      <c r="P4" s="132"/>
      <c r="Q4" s="132"/>
      <c r="R4" s="132"/>
      <c r="S4" s="136"/>
      <c r="T4" s="137" t="s">
        <v>120</v>
      </c>
      <c r="U4" s="138"/>
      <c r="V4" s="138"/>
      <c r="W4" s="138"/>
      <c r="X4" s="139"/>
      <c r="Y4" s="140"/>
    </row>
    <row r="5" spans="1:25" s="9" customFormat="1" ht="37.5" customHeight="1">
      <c r="A5" s="476"/>
      <c r="B5" s="467"/>
      <c r="C5" s="470"/>
      <c r="D5" s="473"/>
      <c r="E5" s="204" t="s">
        <v>75</v>
      </c>
      <c r="F5" s="204" t="s">
        <v>109</v>
      </c>
      <c r="G5" s="205" t="s">
        <v>31</v>
      </c>
      <c r="H5" s="204" t="s">
        <v>60</v>
      </c>
      <c r="I5" s="204"/>
      <c r="J5" s="206" t="s">
        <v>2</v>
      </c>
      <c r="K5" s="206" t="s">
        <v>4</v>
      </c>
      <c r="L5" s="206" t="s">
        <v>128</v>
      </c>
      <c r="M5" s="207" t="s">
        <v>5</v>
      </c>
      <c r="N5" s="208"/>
      <c r="O5" s="205" t="s">
        <v>75</v>
      </c>
      <c r="P5" s="204" t="s">
        <v>109</v>
      </c>
      <c r="Q5" s="204" t="s">
        <v>31</v>
      </c>
      <c r="R5" s="204" t="s">
        <v>60</v>
      </c>
      <c r="S5" s="455" t="s">
        <v>118</v>
      </c>
      <c r="T5" s="479" t="s">
        <v>121</v>
      </c>
      <c r="U5" s="212" t="s">
        <v>182</v>
      </c>
      <c r="V5" s="244" t="s">
        <v>205</v>
      </c>
      <c r="W5" s="245"/>
      <c r="X5" s="213" t="s">
        <v>47</v>
      </c>
      <c r="Y5" s="213" t="s">
        <v>114</v>
      </c>
    </row>
    <row r="6" spans="1:25" s="9" customFormat="1" ht="37.5" customHeight="1" thickBot="1">
      <c r="A6" s="476"/>
      <c r="B6" s="467"/>
      <c r="C6" s="470"/>
      <c r="D6" s="473"/>
      <c r="E6" s="38" t="s">
        <v>74</v>
      </c>
      <c r="F6" s="38" t="s">
        <v>139</v>
      </c>
      <c r="G6" s="39" t="s">
        <v>41</v>
      </c>
      <c r="H6" s="38" t="s">
        <v>61</v>
      </c>
      <c r="I6" s="38"/>
      <c r="J6" s="38" t="s">
        <v>42</v>
      </c>
      <c r="K6" s="38" t="s">
        <v>43</v>
      </c>
      <c r="L6" s="38" t="s">
        <v>129</v>
      </c>
      <c r="M6" s="39" t="s">
        <v>44</v>
      </c>
      <c r="N6" s="40"/>
      <c r="O6" s="39" t="s">
        <v>74</v>
      </c>
      <c r="P6" s="38" t="s">
        <v>110</v>
      </c>
      <c r="Q6" s="38" t="s">
        <v>41</v>
      </c>
      <c r="R6" s="38" t="s">
        <v>61</v>
      </c>
      <c r="S6" s="456"/>
      <c r="T6" s="480"/>
      <c r="U6" s="211"/>
      <c r="V6" s="248" t="s">
        <v>206</v>
      </c>
      <c r="W6" s="241"/>
      <c r="X6" s="211"/>
      <c r="Y6" s="211"/>
    </row>
    <row r="7" spans="1:25" s="9" customFormat="1" ht="44.25" customHeight="1" thickBot="1" thickTop="1">
      <c r="A7" s="477"/>
      <c r="B7" s="468"/>
      <c r="C7" s="471"/>
      <c r="D7" s="474"/>
      <c r="E7" s="214" t="s">
        <v>174</v>
      </c>
      <c r="F7" s="10" t="s">
        <v>111</v>
      </c>
      <c r="G7" s="11" t="s">
        <v>224</v>
      </c>
      <c r="H7" s="10" t="s">
        <v>191</v>
      </c>
      <c r="I7" s="10"/>
      <c r="J7" s="12" t="s">
        <v>123</v>
      </c>
      <c r="K7" s="10" t="s">
        <v>112</v>
      </c>
      <c r="L7" s="10" t="s">
        <v>111</v>
      </c>
      <c r="M7" s="215" t="s">
        <v>130</v>
      </c>
      <c r="N7" s="216"/>
      <c r="O7" s="11" t="s">
        <v>73</v>
      </c>
      <c r="P7" s="10" t="s">
        <v>189</v>
      </c>
      <c r="Q7" s="10" t="s">
        <v>225</v>
      </c>
      <c r="R7" s="10" t="s">
        <v>175</v>
      </c>
      <c r="S7" s="13" t="s">
        <v>51</v>
      </c>
      <c r="T7" s="437" t="s">
        <v>50</v>
      </c>
      <c r="U7" s="438"/>
      <c r="V7" s="438"/>
      <c r="W7" s="438"/>
      <c r="X7" s="438"/>
      <c r="Y7" s="439"/>
    </row>
    <row r="8" spans="1:25" s="9" customFormat="1" ht="25.5" customHeight="1" thickTop="1">
      <c r="A8" s="218">
        <v>22</v>
      </c>
      <c r="B8" s="393" t="s">
        <v>307</v>
      </c>
      <c r="C8" s="390" t="s">
        <v>308</v>
      </c>
      <c r="D8" s="317" t="s">
        <v>309</v>
      </c>
      <c r="E8" s="258">
        <v>44699</v>
      </c>
      <c r="F8" s="348"/>
      <c r="G8" s="391">
        <v>44700</v>
      </c>
      <c r="H8" s="259"/>
      <c r="I8" s="348"/>
      <c r="J8" s="370" t="s">
        <v>310</v>
      </c>
      <c r="K8" s="377">
        <v>44704</v>
      </c>
      <c r="L8" s="348"/>
      <c r="M8" s="376" t="s">
        <v>311</v>
      </c>
      <c r="N8" s="259"/>
      <c r="O8" s="349"/>
      <c r="P8" s="259"/>
      <c r="Q8" s="377">
        <v>44708</v>
      </c>
      <c r="R8" s="350"/>
      <c r="S8" s="392">
        <v>44709</v>
      </c>
      <c r="T8" s="385">
        <v>44711</v>
      </c>
      <c r="U8" s="388"/>
      <c r="V8" s="386">
        <v>44714</v>
      </c>
      <c r="W8" s="389"/>
      <c r="X8" s="387">
        <v>44717</v>
      </c>
      <c r="Y8" s="387">
        <v>44723</v>
      </c>
    </row>
    <row r="9" spans="1:25" s="9" customFormat="1" ht="25.5" customHeight="1">
      <c r="A9" s="356"/>
      <c r="B9" s="301" t="s">
        <v>312</v>
      </c>
      <c r="C9" s="336" t="s">
        <v>286</v>
      </c>
      <c r="D9" s="223" t="s">
        <v>313</v>
      </c>
      <c r="E9" s="384"/>
      <c r="F9" s="362"/>
      <c r="G9" s="287">
        <v>44702</v>
      </c>
      <c r="H9" s="394"/>
      <c r="I9" s="400"/>
      <c r="J9" s="372" t="s">
        <v>314</v>
      </c>
      <c r="K9" s="372">
        <v>44706</v>
      </c>
      <c r="L9" s="376"/>
      <c r="M9" s="372" t="s">
        <v>315</v>
      </c>
      <c r="N9" s="398"/>
      <c r="O9" s="362">
        <v>44712</v>
      </c>
      <c r="P9" s="351"/>
      <c r="Q9" s="351">
        <v>44713</v>
      </c>
      <c r="R9" s="337"/>
      <c r="S9" s="223">
        <v>44714</v>
      </c>
      <c r="T9" s="220">
        <v>44716</v>
      </c>
      <c r="U9" s="221">
        <v>44717</v>
      </c>
      <c r="V9" s="242">
        <v>44719</v>
      </c>
      <c r="W9" s="243"/>
      <c r="X9" s="222">
        <v>44722</v>
      </c>
      <c r="Y9" s="222">
        <v>44728</v>
      </c>
    </row>
    <row r="10" spans="1:25" s="9" customFormat="1" ht="25.5" customHeight="1">
      <c r="A10" s="357"/>
      <c r="B10" s="299" t="s">
        <v>316</v>
      </c>
      <c r="C10" s="335" t="s">
        <v>317</v>
      </c>
      <c r="D10" s="224" t="s">
        <v>318</v>
      </c>
      <c r="E10" s="354">
        <v>44702</v>
      </c>
      <c r="F10" s="358">
        <v>44703</v>
      </c>
      <c r="G10" s="353">
        <v>44705</v>
      </c>
      <c r="H10" s="353">
        <v>44706</v>
      </c>
      <c r="I10" s="353"/>
      <c r="J10" s="371" t="s">
        <v>319</v>
      </c>
      <c r="K10" s="371">
        <v>44710</v>
      </c>
      <c r="L10" s="371">
        <v>44710</v>
      </c>
      <c r="M10" s="353" t="s">
        <v>320</v>
      </c>
      <c r="N10" s="353"/>
      <c r="O10" s="353">
        <v>44715</v>
      </c>
      <c r="P10" s="353">
        <v>44716</v>
      </c>
      <c r="Q10" s="353">
        <v>44718</v>
      </c>
      <c r="R10" s="431">
        <v>44719</v>
      </c>
      <c r="S10" s="225">
        <v>44719</v>
      </c>
      <c r="T10" s="226">
        <v>44721</v>
      </c>
      <c r="U10" s="227" t="s">
        <v>269</v>
      </c>
      <c r="V10" s="246">
        <v>44724</v>
      </c>
      <c r="W10" s="247">
        <v>44720</v>
      </c>
      <c r="X10" s="228">
        <v>44727</v>
      </c>
      <c r="Y10" s="228">
        <v>44733</v>
      </c>
    </row>
    <row r="11" spans="1:25" s="9" customFormat="1" ht="25.5" customHeight="1">
      <c r="A11" s="218">
        <v>23</v>
      </c>
      <c r="B11" s="301" t="s">
        <v>321</v>
      </c>
      <c r="C11" s="336" t="s">
        <v>322</v>
      </c>
      <c r="D11" s="317" t="s">
        <v>309</v>
      </c>
      <c r="E11" s="258" t="s">
        <v>269</v>
      </c>
      <c r="F11" s="259"/>
      <c r="G11" s="259">
        <v>44707</v>
      </c>
      <c r="H11" s="361"/>
      <c r="I11" s="359"/>
      <c r="J11" s="360" t="s">
        <v>323</v>
      </c>
      <c r="K11" s="361">
        <v>44711</v>
      </c>
      <c r="L11" s="359"/>
      <c r="M11" s="359" t="s">
        <v>319</v>
      </c>
      <c r="N11" s="360"/>
      <c r="O11" s="377"/>
      <c r="P11" s="370"/>
      <c r="Q11" s="351">
        <v>44715</v>
      </c>
      <c r="R11" s="378"/>
      <c r="S11" s="219">
        <v>44716</v>
      </c>
      <c r="T11" s="220">
        <v>44718</v>
      </c>
      <c r="U11" s="221"/>
      <c r="V11" s="242">
        <v>44721</v>
      </c>
      <c r="W11" s="243"/>
      <c r="X11" s="222">
        <v>44724</v>
      </c>
      <c r="Y11" s="222">
        <v>44730</v>
      </c>
    </row>
    <row r="12" spans="1:25" s="9" customFormat="1" ht="25.5" customHeight="1">
      <c r="A12" s="356"/>
      <c r="B12" s="301" t="s">
        <v>324</v>
      </c>
      <c r="C12" s="336" t="s">
        <v>325</v>
      </c>
      <c r="D12" s="223" t="s">
        <v>313</v>
      </c>
      <c r="E12" s="258">
        <v>44706</v>
      </c>
      <c r="F12" s="287"/>
      <c r="G12" s="287">
        <v>44709</v>
      </c>
      <c r="H12" s="394"/>
      <c r="I12" s="403"/>
      <c r="J12" s="372" t="s">
        <v>326</v>
      </c>
      <c r="K12" s="362">
        <v>44713</v>
      </c>
      <c r="L12" s="359"/>
      <c r="M12" s="287" t="s">
        <v>327</v>
      </c>
      <c r="N12" s="373"/>
      <c r="O12" s="287">
        <v>44719</v>
      </c>
      <c r="P12" s="395"/>
      <c r="Q12" s="351">
        <v>44718</v>
      </c>
      <c r="R12" s="396"/>
      <c r="S12" s="223">
        <v>44719</v>
      </c>
      <c r="T12" s="220">
        <v>44721</v>
      </c>
      <c r="U12" s="221">
        <v>44722</v>
      </c>
      <c r="V12" s="242">
        <v>44724</v>
      </c>
      <c r="W12" s="243"/>
      <c r="X12" s="222">
        <v>44727</v>
      </c>
      <c r="Y12" s="222">
        <v>44733</v>
      </c>
    </row>
    <row r="13" spans="1:25" s="9" customFormat="1" ht="25.5" customHeight="1">
      <c r="A13" s="357"/>
      <c r="B13" s="374" t="s">
        <v>328</v>
      </c>
      <c r="C13" s="375" t="s">
        <v>282</v>
      </c>
      <c r="D13" s="224" t="s">
        <v>318</v>
      </c>
      <c r="E13" s="354">
        <v>44709</v>
      </c>
      <c r="F13" s="353">
        <v>44710</v>
      </c>
      <c r="G13" s="353">
        <v>44712</v>
      </c>
      <c r="H13" s="371">
        <v>44713</v>
      </c>
      <c r="I13" s="371"/>
      <c r="J13" s="371" t="s">
        <v>329</v>
      </c>
      <c r="K13" s="371">
        <v>44717</v>
      </c>
      <c r="L13" s="371">
        <v>44717</v>
      </c>
      <c r="M13" s="371" t="s">
        <v>330</v>
      </c>
      <c r="N13" s="371"/>
      <c r="O13" s="371">
        <v>44722</v>
      </c>
      <c r="P13" s="353" t="s">
        <v>269</v>
      </c>
      <c r="Q13" s="363">
        <v>44725</v>
      </c>
      <c r="R13" s="353" t="s">
        <v>269</v>
      </c>
      <c r="S13" s="225">
        <v>44726</v>
      </c>
      <c r="T13" s="226">
        <v>44728</v>
      </c>
      <c r="U13" s="227" t="s">
        <v>269</v>
      </c>
      <c r="V13" s="246">
        <v>44731</v>
      </c>
      <c r="W13" s="247">
        <v>44727</v>
      </c>
      <c r="X13" s="228">
        <v>44734</v>
      </c>
      <c r="Y13" s="228">
        <v>44740</v>
      </c>
    </row>
    <row r="14" spans="1:25" s="9" customFormat="1" ht="25.5" customHeight="1">
      <c r="A14" s="218">
        <v>24</v>
      </c>
      <c r="B14" s="301" t="s">
        <v>312</v>
      </c>
      <c r="C14" s="336" t="s">
        <v>331</v>
      </c>
      <c r="D14" s="317" t="s">
        <v>309</v>
      </c>
      <c r="E14" s="258">
        <v>44713</v>
      </c>
      <c r="F14" s="348"/>
      <c r="G14" s="352">
        <v>44714</v>
      </c>
      <c r="H14" s="259"/>
      <c r="I14" s="348"/>
      <c r="J14" s="259" t="s">
        <v>332</v>
      </c>
      <c r="K14" s="349" t="s">
        <v>269</v>
      </c>
      <c r="L14" s="348"/>
      <c r="M14" s="348" t="s">
        <v>329</v>
      </c>
      <c r="N14" s="259"/>
      <c r="O14" s="349">
        <v>44722</v>
      </c>
      <c r="P14" s="259">
        <v>44723</v>
      </c>
      <c r="Q14" s="349">
        <v>44725</v>
      </c>
      <c r="R14" s="350">
        <v>44726</v>
      </c>
      <c r="S14" s="317">
        <v>44726</v>
      </c>
      <c r="T14" s="326">
        <v>44728</v>
      </c>
      <c r="U14" s="401"/>
      <c r="V14" s="334">
        <v>44731</v>
      </c>
      <c r="W14" s="383"/>
      <c r="X14" s="329">
        <v>44734</v>
      </c>
      <c r="Y14" s="329">
        <v>44740</v>
      </c>
    </row>
    <row r="15" spans="1:25" s="9" customFormat="1" ht="25.5" customHeight="1">
      <c r="A15" s="356"/>
      <c r="B15" s="301" t="s">
        <v>307</v>
      </c>
      <c r="C15" s="336" t="s">
        <v>333</v>
      </c>
      <c r="D15" s="223" t="s">
        <v>313</v>
      </c>
      <c r="E15" s="384"/>
      <c r="F15" s="287"/>
      <c r="G15" s="287">
        <v>44716</v>
      </c>
      <c r="H15" s="394"/>
      <c r="I15" s="400"/>
      <c r="J15" s="372" t="s">
        <v>334</v>
      </c>
      <c r="K15" s="372">
        <v>44720</v>
      </c>
      <c r="L15" s="376"/>
      <c r="M15" s="372" t="s">
        <v>335</v>
      </c>
      <c r="N15" s="398"/>
      <c r="O15" s="287" t="s">
        <v>269</v>
      </c>
      <c r="P15" s="351"/>
      <c r="Q15" s="351">
        <v>44725</v>
      </c>
      <c r="R15" s="337"/>
      <c r="S15" s="223">
        <v>44726</v>
      </c>
      <c r="T15" s="220">
        <v>44728</v>
      </c>
      <c r="U15" s="221">
        <v>44729</v>
      </c>
      <c r="V15" s="242">
        <v>44731</v>
      </c>
      <c r="W15" s="243"/>
      <c r="X15" s="222">
        <v>44734</v>
      </c>
      <c r="Y15" s="222">
        <v>44740</v>
      </c>
    </row>
    <row r="16" spans="1:25" s="9" customFormat="1" ht="25.5" customHeight="1">
      <c r="A16" s="357"/>
      <c r="B16" s="299" t="s">
        <v>316</v>
      </c>
      <c r="C16" s="335" t="s">
        <v>286</v>
      </c>
      <c r="D16" s="224" t="s">
        <v>318</v>
      </c>
      <c r="E16" s="354">
        <v>44716</v>
      </c>
      <c r="F16" s="353">
        <v>44717</v>
      </c>
      <c r="G16" s="353">
        <v>44719</v>
      </c>
      <c r="H16" s="431">
        <v>44720</v>
      </c>
      <c r="I16" s="353"/>
      <c r="J16" s="371" t="s">
        <v>336</v>
      </c>
      <c r="K16" s="371">
        <v>44724</v>
      </c>
      <c r="L16" s="371">
        <v>44724</v>
      </c>
      <c r="M16" s="353" t="s">
        <v>337</v>
      </c>
      <c r="N16" s="353"/>
      <c r="O16" s="353" t="s">
        <v>269</v>
      </c>
      <c r="P16" s="353" t="s">
        <v>269</v>
      </c>
      <c r="Q16" s="353">
        <v>44732</v>
      </c>
      <c r="R16" s="353" t="s">
        <v>122</v>
      </c>
      <c r="S16" s="225">
        <v>44733</v>
      </c>
      <c r="T16" s="226">
        <v>44735</v>
      </c>
      <c r="U16" s="227" t="s">
        <v>269</v>
      </c>
      <c r="V16" s="246">
        <v>44738</v>
      </c>
      <c r="W16" s="247" t="e">
        <v>#VALUE!</v>
      </c>
      <c r="X16" s="228">
        <v>44741</v>
      </c>
      <c r="Y16" s="228">
        <v>44747</v>
      </c>
    </row>
    <row r="17" spans="1:25" s="9" customFormat="1" ht="25.5" customHeight="1">
      <c r="A17" s="218">
        <v>25</v>
      </c>
      <c r="B17" s="301" t="s">
        <v>324</v>
      </c>
      <c r="C17" s="336" t="s">
        <v>338</v>
      </c>
      <c r="D17" s="317" t="s">
        <v>309</v>
      </c>
      <c r="E17" s="258">
        <v>44720</v>
      </c>
      <c r="F17" s="259"/>
      <c r="G17" s="259">
        <v>44721</v>
      </c>
      <c r="H17" s="361"/>
      <c r="I17" s="359"/>
      <c r="J17" s="360" t="s">
        <v>339</v>
      </c>
      <c r="K17" s="361" t="s">
        <v>269</v>
      </c>
      <c r="L17" s="359"/>
      <c r="M17" s="359" t="s">
        <v>336</v>
      </c>
      <c r="N17" s="360"/>
      <c r="O17" s="349">
        <v>44729</v>
      </c>
      <c r="P17" s="259">
        <v>44730</v>
      </c>
      <c r="Q17" s="351">
        <v>44732</v>
      </c>
      <c r="R17" s="350">
        <v>44733</v>
      </c>
      <c r="S17" s="219">
        <v>44733</v>
      </c>
      <c r="T17" s="220">
        <v>44735</v>
      </c>
      <c r="U17" s="221"/>
      <c r="V17" s="242">
        <v>44738</v>
      </c>
      <c r="W17" s="243"/>
      <c r="X17" s="222">
        <v>44741</v>
      </c>
      <c r="Y17" s="222">
        <v>44747</v>
      </c>
    </row>
    <row r="18" spans="1:25" s="9" customFormat="1" ht="25.5" customHeight="1">
      <c r="A18" s="356"/>
      <c r="B18" s="301" t="s">
        <v>340</v>
      </c>
      <c r="C18" s="336" t="s">
        <v>341</v>
      </c>
      <c r="D18" s="223" t="s">
        <v>313</v>
      </c>
      <c r="E18" s="258"/>
      <c r="F18" s="287"/>
      <c r="G18" s="287">
        <v>44723</v>
      </c>
      <c r="H18" s="394"/>
      <c r="I18" s="400"/>
      <c r="J18" s="372" t="s">
        <v>342</v>
      </c>
      <c r="K18" s="372">
        <v>44727</v>
      </c>
      <c r="L18" s="348"/>
      <c r="M18" s="348" t="s">
        <v>343</v>
      </c>
      <c r="N18" s="398" t="s">
        <v>306</v>
      </c>
      <c r="O18" s="287" t="s">
        <v>269</v>
      </c>
      <c r="P18" s="351"/>
      <c r="Q18" s="351">
        <v>44732</v>
      </c>
      <c r="R18" s="337"/>
      <c r="S18" s="223">
        <v>44733</v>
      </c>
      <c r="T18" s="220">
        <v>44735</v>
      </c>
      <c r="U18" s="221">
        <v>44736</v>
      </c>
      <c r="V18" s="242">
        <v>44738</v>
      </c>
      <c r="W18" s="243"/>
      <c r="X18" s="222">
        <v>44741</v>
      </c>
      <c r="Y18" s="222">
        <v>44747</v>
      </c>
    </row>
    <row r="19" spans="1:25" s="9" customFormat="1" ht="25.5" customHeight="1">
      <c r="A19" s="357"/>
      <c r="B19" s="374" t="s">
        <v>312</v>
      </c>
      <c r="C19" s="375" t="s">
        <v>344</v>
      </c>
      <c r="D19" s="224" t="s">
        <v>318</v>
      </c>
      <c r="E19" s="354">
        <v>44723</v>
      </c>
      <c r="F19" s="353">
        <v>44724</v>
      </c>
      <c r="G19" s="353">
        <v>44726</v>
      </c>
      <c r="H19" s="353">
        <v>44727</v>
      </c>
      <c r="I19" s="353"/>
      <c r="J19" s="371" t="s">
        <v>345</v>
      </c>
      <c r="K19" s="371">
        <v>44731</v>
      </c>
      <c r="L19" s="371">
        <v>44731</v>
      </c>
      <c r="M19" s="353" t="s">
        <v>346</v>
      </c>
      <c r="N19" s="353"/>
      <c r="O19" s="353">
        <v>44736</v>
      </c>
      <c r="P19" s="353">
        <v>44737</v>
      </c>
      <c r="Q19" s="353">
        <v>44739</v>
      </c>
      <c r="R19" s="353">
        <v>44740</v>
      </c>
      <c r="S19" s="225">
        <v>44740</v>
      </c>
      <c r="T19" s="226">
        <v>44742</v>
      </c>
      <c r="U19" s="227" t="s">
        <v>269</v>
      </c>
      <c r="V19" s="246">
        <v>44745</v>
      </c>
      <c r="W19" s="247">
        <v>44741</v>
      </c>
      <c r="X19" s="228">
        <v>44748</v>
      </c>
      <c r="Y19" s="228">
        <v>44754</v>
      </c>
    </row>
    <row r="20" spans="1:26" s="9" customFormat="1" ht="25.5" customHeight="1">
      <c r="A20" s="218">
        <v>26</v>
      </c>
      <c r="B20" s="301" t="s">
        <v>307</v>
      </c>
      <c r="C20" s="336" t="s">
        <v>347</v>
      </c>
      <c r="D20" s="317" t="s">
        <v>309</v>
      </c>
      <c r="E20" s="258" t="s">
        <v>269</v>
      </c>
      <c r="F20" s="407"/>
      <c r="G20" s="259">
        <v>44728</v>
      </c>
      <c r="H20" s="361"/>
      <c r="I20" s="359"/>
      <c r="J20" s="360" t="s">
        <v>348</v>
      </c>
      <c r="K20" s="349">
        <v>44732</v>
      </c>
      <c r="L20" s="359"/>
      <c r="M20" s="359" t="s">
        <v>345</v>
      </c>
      <c r="N20" s="360"/>
      <c r="O20" s="349"/>
      <c r="P20" s="259"/>
      <c r="Q20" s="351">
        <v>44736</v>
      </c>
      <c r="R20" s="350"/>
      <c r="S20" s="317">
        <v>44737</v>
      </c>
      <c r="T20" s="326">
        <v>44739</v>
      </c>
      <c r="U20" s="327"/>
      <c r="V20" s="334">
        <v>44742</v>
      </c>
      <c r="W20" s="328"/>
      <c r="X20" s="329">
        <v>44745</v>
      </c>
      <c r="Y20" s="329">
        <v>44751</v>
      </c>
      <c r="Z20" s="19"/>
    </row>
    <row r="21" spans="1:26" s="9" customFormat="1" ht="25.5" customHeight="1">
      <c r="A21" s="405"/>
      <c r="B21" s="301" t="s">
        <v>328</v>
      </c>
      <c r="C21" s="336" t="s">
        <v>317</v>
      </c>
      <c r="D21" s="223" t="s">
        <v>313</v>
      </c>
      <c r="E21" s="258">
        <v>44728</v>
      </c>
      <c r="F21" s="287"/>
      <c r="G21" s="287">
        <v>44730</v>
      </c>
      <c r="H21" s="394"/>
      <c r="I21" s="394"/>
      <c r="J21" s="372" t="s">
        <v>349</v>
      </c>
      <c r="K21" s="287">
        <v>44734</v>
      </c>
      <c r="L21" s="348"/>
      <c r="M21" s="348" t="s">
        <v>350</v>
      </c>
      <c r="N21" s="398"/>
      <c r="O21" s="287">
        <v>44740</v>
      </c>
      <c r="P21" s="351"/>
      <c r="Q21" s="395">
        <v>44743</v>
      </c>
      <c r="R21" s="337"/>
      <c r="S21" s="223">
        <v>44740</v>
      </c>
      <c r="T21" s="220">
        <v>44742</v>
      </c>
      <c r="U21" s="221">
        <v>44743</v>
      </c>
      <c r="V21" s="242">
        <v>44745</v>
      </c>
      <c r="W21" s="243"/>
      <c r="X21" s="222">
        <v>44748</v>
      </c>
      <c r="Y21" s="222">
        <v>44754</v>
      </c>
      <c r="Z21" s="19"/>
    </row>
    <row r="22" spans="1:26" s="9" customFormat="1" ht="25.5" customHeight="1">
      <c r="A22" s="406"/>
      <c r="B22" s="299" t="s">
        <v>324</v>
      </c>
      <c r="C22" s="335" t="s">
        <v>282</v>
      </c>
      <c r="D22" s="224" t="s">
        <v>318</v>
      </c>
      <c r="E22" s="354">
        <v>44730</v>
      </c>
      <c r="F22" s="353">
        <v>44731</v>
      </c>
      <c r="G22" s="353">
        <v>44733</v>
      </c>
      <c r="H22" s="353">
        <v>44734</v>
      </c>
      <c r="I22" s="353"/>
      <c r="J22" s="371" t="s">
        <v>351</v>
      </c>
      <c r="K22" s="353">
        <v>44738</v>
      </c>
      <c r="L22" s="371">
        <v>44738</v>
      </c>
      <c r="M22" s="353" t="s">
        <v>352</v>
      </c>
      <c r="N22" s="353"/>
      <c r="O22" s="353">
        <v>44743</v>
      </c>
      <c r="P22" s="353">
        <v>44744</v>
      </c>
      <c r="Q22" s="353">
        <v>44746</v>
      </c>
      <c r="R22" s="353">
        <v>44747</v>
      </c>
      <c r="S22" s="225">
        <v>44747</v>
      </c>
      <c r="T22" s="226">
        <v>44749</v>
      </c>
      <c r="U22" s="227" t="s">
        <v>269</v>
      </c>
      <c r="V22" s="246">
        <v>44752</v>
      </c>
      <c r="W22" s="247">
        <v>44748</v>
      </c>
      <c r="X22" s="228">
        <v>44755</v>
      </c>
      <c r="Y22" s="228">
        <v>44761</v>
      </c>
      <c r="Z22" s="19"/>
    </row>
    <row r="23" spans="1:26" s="14" customFormat="1" ht="25.5" customHeight="1">
      <c r="A23" s="218">
        <v>27</v>
      </c>
      <c r="B23" s="301" t="s">
        <v>246</v>
      </c>
      <c r="C23" s="336" t="s">
        <v>279</v>
      </c>
      <c r="D23" s="317" t="s">
        <v>140</v>
      </c>
      <c r="E23" s="258">
        <v>44734</v>
      </c>
      <c r="F23" s="407"/>
      <c r="G23" s="259">
        <v>44735</v>
      </c>
      <c r="H23" s="361"/>
      <c r="I23" s="359"/>
      <c r="J23" s="360" t="s">
        <v>353</v>
      </c>
      <c r="K23" s="349">
        <v>44739</v>
      </c>
      <c r="L23" s="359"/>
      <c r="M23" s="359" t="s">
        <v>300</v>
      </c>
      <c r="N23" s="360"/>
      <c r="O23" s="349"/>
      <c r="P23" s="259"/>
      <c r="Q23" s="351">
        <v>44743</v>
      </c>
      <c r="R23" s="350"/>
      <c r="S23" s="219">
        <f aca="true" t="shared" si="0" ref="S23:S28">Q23+1</f>
        <v>44744</v>
      </c>
      <c r="T23" s="220">
        <f aca="true" t="shared" si="1" ref="T23:T28">Q23+3</f>
        <v>44746</v>
      </c>
      <c r="U23" s="221"/>
      <c r="V23" s="242">
        <f aca="true" t="shared" si="2" ref="V23:V28">Q23+6</f>
        <v>44749</v>
      </c>
      <c r="W23" s="243"/>
      <c r="X23" s="222">
        <f aca="true" t="shared" si="3" ref="X23:X28">Q23+9</f>
        <v>44752</v>
      </c>
      <c r="Y23" s="222">
        <f aca="true" t="shared" si="4" ref="Y23:Y28">Q23+15</f>
        <v>44758</v>
      </c>
      <c r="Z23" s="19"/>
    </row>
    <row r="24" spans="1:26" s="14" customFormat="1" ht="25.5" customHeight="1">
      <c r="A24" s="405"/>
      <c r="B24" s="301" t="s">
        <v>284</v>
      </c>
      <c r="C24" s="336" t="s">
        <v>283</v>
      </c>
      <c r="D24" s="223" t="s">
        <v>195</v>
      </c>
      <c r="E24" s="384"/>
      <c r="F24" s="287"/>
      <c r="G24" s="287">
        <v>44737</v>
      </c>
      <c r="H24" s="394"/>
      <c r="I24" s="394"/>
      <c r="J24" s="372" t="s">
        <v>354</v>
      </c>
      <c r="K24" s="287">
        <v>44741</v>
      </c>
      <c r="L24" s="348"/>
      <c r="M24" s="348" t="s">
        <v>355</v>
      </c>
      <c r="N24" s="398"/>
      <c r="O24" s="287">
        <v>44747</v>
      </c>
      <c r="P24" s="351"/>
      <c r="Q24" s="430">
        <v>44746</v>
      </c>
      <c r="R24" s="337"/>
      <c r="S24" s="223">
        <f t="shared" si="0"/>
        <v>44747</v>
      </c>
      <c r="T24" s="220">
        <f t="shared" si="1"/>
        <v>44749</v>
      </c>
      <c r="U24" s="221">
        <f>Q24+4</f>
        <v>44750</v>
      </c>
      <c r="V24" s="242">
        <f t="shared" si="2"/>
        <v>44752</v>
      </c>
      <c r="W24" s="243"/>
      <c r="X24" s="222">
        <f t="shared" si="3"/>
        <v>44755</v>
      </c>
      <c r="Y24" s="222">
        <f t="shared" si="4"/>
        <v>44761</v>
      </c>
      <c r="Z24" s="236"/>
    </row>
    <row r="25" spans="1:26" s="14" customFormat="1" ht="25.5" customHeight="1">
      <c r="A25" s="406"/>
      <c r="B25" s="374" t="s">
        <v>312</v>
      </c>
      <c r="C25" s="335" t="s">
        <v>365</v>
      </c>
      <c r="D25" s="300" t="s">
        <v>79</v>
      </c>
      <c r="E25" s="354">
        <v>44737</v>
      </c>
      <c r="F25" s="353">
        <v>44738</v>
      </c>
      <c r="G25" s="353">
        <v>44740</v>
      </c>
      <c r="H25" s="353">
        <v>44741</v>
      </c>
      <c r="I25" s="353"/>
      <c r="J25" s="371" t="s">
        <v>356</v>
      </c>
      <c r="K25" s="371">
        <v>44745</v>
      </c>
      <c r="L25" s="371">
        <v>44745</v>
      </c>
      <c r="M25" s="353" t="s">
        <v>357</v>
      </c>
      <c r="N25" s="353"/>
      <c r="O25" s="353">
        <v>44750</v>
      </c>
      <c r="P25" s="353">
        <v>44751</v>
      </c>
      <c r="Q25" s="353">
        <v>44753</v>
      </c>
      <c r="R25" s="353">
        <v>44754</v>
      </c>
      <c r="S25" s="225">
        <f t="shared" si="0"/>
        <v>44754</v>
      </c>
      <c r="T25" s="226">
        <f t="shared" si="1"/>
        <v>44756</v>
      </c>
      <c r="U25" s="227" t="s">
        <v>269</v>
      </c>
      <c r="V25" s="246">
        <f t="shared" si="2"/>
        <v>44759</v>
      </c>
      <c r="W25" s="247">
        <f>O25+5</f>
        <v>44755</v>
      </c>
      <c r="X25" s="228">
        <f t="shared" si="3"/>
        <v>44762</v>
      </c>
      <c r="Y25" s="228">
        <f t="shared" si="4"/>
        <v>44768</v>
      </c>
      <c r="Z25" s="29"/>
    </row>
    <row r="26" spans="1:26" s="14" customFormat="1" ht="25.5" customHeight="1">
      <c r="A26" s="218">
        <v>28</v>
      </c>
      <c r="B26" s="301" t="s">
        <v>363</v>
      </c>
      <c r="C26" s="336" t="s">
        <v>364</v>
      </c>
      <c r="D26" s="317" t="s">
        <v>140</v>
      </c>
      <c r="E26" s="258" t="s">
        <v>122</v>
      </c>
      <c r="F26" s="407"/>
      <c r="G26" s="259">
        <f>G23+7</f>
        <v>44742</v>
      </c>
      <c r="H26" s="377"/>
      <c r="I26" s="359"/>
      <c r="J26" s="360" t="s">
        <v>358</v>
      </c>
      <c r="K26" s="361">
        <f>K23+7</f>
        <v>44746</v>
      </c>
      <c r="L26" s="359"/>
      <c r="M26" s="359" t="s">
        <v>356</v>
      </c>
      <c r="N26" s="360"/>
      <c r="O26" s="349"/>
      <c r="P26" s="370"/>
      <c r="Q26" s="351">
        <f>Q23+7</f>
        <v>44750</v>
      </c>
      <c r="R26" s="378"/>
      <c r="S26" s="219">
        <f t="shared" si="0"/>
        <v>44751</v>
      </c>
      <c r="T26" s="220">
        <f t="shared" si="1"/>
        <v>44753</v>
      </c>
      <c r="U26" s="221"/>
      <c r="V26" s="242">
        <f t="shared" si="2"/>
        <v>44756</v>
      </c>
      <c r="W26" s="243"/>
      <c r="X26" s="222">
        <f t="shared" si="3"/>
        <v>44759</v>
      </c>
      <c r="Y26" s="222">
        <f t="shared" si="4"/>
        <v>44765</v>
      </c>
      <c r="Z26" s="19"/>
    </row>
    <row r="27" spans="1:26" s="14" customFormat="1" ht="25.5" customHeight="1">
      <c r="A27" s="405"/>
      <c r="B27" s="301" t="s">
        <v>248</v>
      </c>
      <c r="C27" s="336" t="s">
        <v>287</v>
      </c>
      <c r="D27" s="223" t="s">
        <v>195</v>
      </c>
      <c r="E27" s="384"/>
      <c r="F27" s="287"/>
      <c r="G27" s="287">
        <f>G24+7</f>
        <v>44744</v>
      </c>
      <c r="H27" s="394"/>
      <c r="I27" s="394"/>
      <c r="J27" s="372" t="s">
        <v>359</v>
      </c>
      <c r="K27" s="372">
        <f>K24+7</f>
        <v>44748</v>
      </c>
      <c r="L27" s="348"/>
      <c r="M27" s="348" t="s">
        <v>360</v>
      </c>
      <c r="N27" s="398"/>
      <c r="O27" s="287">
        <f>O24+7</f>
        <v>44754</v>
      </c>
      <c r="P27" s="351"/>
      <c r="Q27" s="351">
        <f>Q24+7</f>
        <v>44753</v>
      </c>
      <c r="R27" s="337"/>
      <c r="S27" s="223">
        <f t="shared" si="0"/>
        <v>44754</v>
      </c>
      <c r="T27" s="220">
        <f t="shared" si="1"/>
        <v>44756</v>
      </c>
      <c r="U27" s="221">
        <f>Q27+4</f>
        <v>44757</v>
      </c>
      <c r="V27" s="242">
        <f t="shared" si="2"/>
        <v>44759</v>
      </c>
      <c r="W27" s="243"/>
      <c r="X27" s="222">
        <f t="shared" si="3"/>
        <v>44762</v>
      </c>
      <c r="Y27" s="222">
        <f t="shared" si="4"/>
        <v>44768</v>
      </c>
      <c r="Z27" s="19"/>
    </row>
    <row r="28" spans="1:26" s="14" customFormat="1" ht="25.5" customHeight="1">
      <c r="A28" s="406"/>
      <c r="B28" s="299" t="s">
        <v>240</v>
      </c>
      <c r="C28" s="335" t="s">
        <v>274</v>
      </c>
      <c r="D28" s="224" t="s">
        <v>79</v>
      </c>
      <c r="E28" s="354">
        <f>E25+7</f>
        <v>44744</v>
      </c>
      <c r="F28" s="353">
        <f>F25+7</f>
        <v>44745</v>
      </c>
      <c r="G28" s="353">
        <f>G25+7</f>
        <v>44747</v>
      </c>
      <c r="H28" s="353">
        <f>H25+7</f>
        <v>44748</v>
      </c>
      <c r="I28" s="353"/>
      <c r="J28" s="371" t="s">
        <v>361</v>
      </c>
      <c r="K28" s="371">
        <f>K25+7</f>
        <v>44752</v>
      </c>
      <c r="L28" s="371">
        <f>L25+7</f>
        <v>44752</v>
      </c>
      <c r="M28" s="353" t="s">
        <v>362</v>
      </c>
      <c r="N28" s="353"/>
      <c r="O28" s="353">
        <f>O25+7</f>
        <v>44757</v>
      </c>
      <c r="P28" s="353">
        <f>P25+7</f>
        <v>44758</v>
      </c>
      <c r="Q28" s="353">
        <f>Q25+7</f>
        <v>44760</v>
      </c>
      <c r="R28" s="353">
        <f>R25+7</f>
        <v>44761</v>
      </c>
      <c r="S28" s="225">
        <f t="shared" si="0"/>
        <v>44761</v>
      </c>
      <c r="T28" s="226">
        <f t="shared" si="1"/>
        <v>44763</v>
      </c>
      <c r="U28" s="227" t="s">
        <v>269</v>
      </c>
      <c r="V28" s="246">
        <f t="shared" si="2"/>
        <v>44766</v>
      </c>
      <c r="W28" s="247">
        <f>O28+5</f>
        <v>44762</v>
      </c>
      <c r="X28" s="228">
        <f t="shared" si="3"/>
        <v>44769</v>
      </c>
      <c r="Y28" s="228">
        <f t="shared" si="4"/>
        <v>44775</v>
      </c>
      <c r="Z28" s="19"/>
    </row>
    <row r="29" spans="1:26" s="9" customFormat="1" ht="25.5" customHeight="1">
      <c r="A29" s="217" t="s">
        <v>179</v>
      </c>
      <c r="B29" s="41"/>
      <c r="C29" s="16"/>
      <c r="D29" s="42"/>
      <c r="E29" s="43"/>
      <c r="F29" s="43"/>
      <c r="G29" s="43"/>
      <c r="H29" s="43"/>
      <c r="I29" s="43"/>
      <c r="J29" s="43"/>
      <c r="K29" s="43"/>
      <c r="L29" s="43"/>
      <c r="M29" s="43"/>
      <c r="N29" s="15"/>
      <c r="O29" s="43"/>
      <c r="P29" s="43"/>
      <c r="Q29" s="43"/>
      <c r="R29" s="43"/>
      <c r="S29" s="41"/>
      <c r="T29" s="41"/>
      <c r="U29" s="41"/>
      <c r="V29" s="41"/>
      <c r="W29" s="41"/>
      <c r="X29" s="41"/>
      <c r="Y29" s="302"/>
      <c r="Z29" s="19"/>
    </row>
    <row r="30" spans="1:25" s="9" customFormat="1" ht="25.5" customHeight="1">
      <c r="A30" s="234" t="s">
        <v>178</v>
      </c>
      <c r="B30" s="41"/>
      <c r="C30" s="16"/>
      <c r="D30" s="42"/>
      <c r="E30" s="43"/>
      <c r="F30" s="43"/>
      <c r="G30" s="43"/>
      <c r="H30" s="43"/>
      <c r="I30" s="43"/>
      <c r="J30" s="43"/>
      <c r="K30" s="43"/>
      <c r="L30" s="43"/>
      <c r="M30" s="43"/>
      <c r="N30" s="43"/>
      <c r="O30" s="43"/>
      <c r="P30" s="43"/>
      <c r="Q30" s="43"/>
      <c r="R30" s="19"/>
      <c r="S30" s="8"/>
      <c r="T30" s="8"/>
      <c r="U30" s="8"/>
      <c r="V30" s="8"/>
      <c r="W30" s="8"/>
      <c r="X30" s="8"/>
      <c r="Y30" s="8"/>
    </row>
    <row r="31" spans="1:25" s="9" customFormat="1" ht="25.5" customHeight="1">
      <c r="A31" s="234" t="s">
        <v>204</v>
      </c>
      <c r="B31" s="41"/>
      <c r="C31" s="16"/>
      <c r="D31" s="42"/>
      <c r="E31" s="43"/>
      <c r="F31" s="43"/>
      <c r="G31" s="43"/>
      <c r="H31" s="43"/>
      <c r="I31" s="43"/>
      <c r="J31" s="43"/>
      <c r="K31" s="43"/>
      <c r="L31" s="43"/>
      <c r="M31" s="43"/>
      <c r="N31" s="43"/>
      <c r="O31" s="43"/>
      <c r="P31" s="43"/>
      <c r="Q31" s="43"/>
      <c r="S31" s="8"/>
      <c r="T31" s="8"/>
      <c r="U31" s="8"/>
      <c r="V31" s="8"/>
      <c r="W31" s="8"/>
      <c r="X31" s="8"/>
      <c r="Y31" s="8"/>
    </row>
    <row r="32" spans="1:25" s="9" customFormat="1" ht="25.5" customHeight="1">
      <c r="A32" s="234" t="s">
        <v>194</v>
      </c>
      <c r="B32" s="41"/>
      <c r="C32" s="16"/>
      <c r="D32" s="42"/>
      <c r="E32" s="43"/>
      <c r="F32" s="43"/>
      <c r="G32" s="43"/>
      <c r="H32" s="43"/>
      <c r="I32" s="43"/>
      <c r="J32" s="43"/>
      <c r="K32" s="43"/>
      <c r="L32" s="43"/>
      <c r="M32" s="43"/>
      <c r="N32" s="43"/>
      <c r="O32" s="43"/>
      <c r="P32" s="43"/>
      <c r="Q32" s="43"/>
      <c r="S32" s="8"/>
      <c r="T32" s="8"/>
      <c r="U32" s="8"/>
      <c r="V32" s="8"/>
      <c r="W32" s="8"/>
      <c r="X32" s="8"/>
      <c r="Y32" s="8"/>
    </row>
    <row r="33" spans="1:25" s="9" customFormat="1" ht="25.5" customHeight="1">
      <c r="A33" s="234"/>
      <c r="B33" s="41"/>
      <c r="C33" s="16"/>
      <c r="D33" s="42"/>
      <c r="E33" s="43"/>
      <c r="F33" s="43"/>
      <c r="G33" s="43"/>
      <c r="H33" s="43"/>
      <c r="I33" s="43"/>
      <c r="J33" s="43"/>
      <c r="K33" s="43"/>
      <c r="L33" s="43"/>
      <c r="M33" s="43"/>
      <c r="N33" s="43"/>
      <c r="O33" s="43"/>
      <c r="P33" s="43"/>
      <c r="Q33" s="43"/>
      <c r="S33" s="8"/>
      <c r="T33" s="8"/>
      <c r="U33" s="8"/>
      <c r="V33" s="8"/>
      <c r="W33" s="8"/>
      <c r="X33" s="8"/>
      <c r="Y33" s="8"/>
    </row>
    <row r="34" spans="1:25" s="9" customFormat="1" ht="25.5" customHeight="1">
      <c r="A34" s="234"/>
      <c r="B34" s="19"/>
      <c r="C34" s="19"/>
      <c r="D34" s="19"/>
      <c r="E34" s="19"/>
      <c r="F34" s="19"/>
      <c r="G34" s="43"/>
      <c r="H34" s="43"/>
      <c r="I34" s="43"/>
      <c r="J34" s="43"/>
      <c r="K34" s="43"/>
      <c r="L34" s="43"/>
      <c r="M34" s="43"/>
      <c r="N34" s="43"/>
      <c r="O34" s="43"/>
      <c r="P34" s="43"/>
      <c r="Q34" s="43"/>
      <c r="S34" s="8"/>
      <c r="T34" s="8"/>
      <c r="U34" s="8"/>
      <c r="V34" s="8"/>
      <c r="W34" s="8"/>
      <c r="X34" s="8"/>
      <c r="Y34" s="8"/>
    </row>
    <row r="35" spans="1:25" s="9" customFormat="1" ht="25.5" customHeight="1">
      <c r="A35" s="234"/>
      <c r="B35" s="41"/>
      <c r="C35" s="16"/>
      <c r="D35" s="42"/>
      <c r="E35" s="43"/>
      <c r="F35" s="43"/>
      <c r="G35" s="43"/>
      <c r="H35" s="43"/>
      <c r="I35" s="43"/>
      <c r="J35" s="43"/>
      <c r="K35" s="43"/>
      <c r="L35" s="43"/>
      <c r="M35" s="43"/>
      <c r="N35" s="43"/>
      <c r="O35" s="43"/>
      <c r="P35" s="43"/>
      <c r="Q35" s="43"/>
      <c r="S35" s="8"/>
      <c r="T35" s="8"/>
      <c r="U35" s="8"/>
      <c r="V35" s="8"/>
      <c r="W35" s="8"/>
      <c r="X35" s="8"/>
      <c r="Y35" s="8"/>
    </row>
    <row r="36" spans="1:25" s="9" customFormat="1" ht="42.75" customHeight="1">
      <c r="A36" s="4"/>
      <c r="B36" s="4"/>
      <c r="C36" s="5"/>
      <c r="D36" s="5"/>
      <c r="E36" s="5"/>
      <c r="F36" s="5"/>
      <c r="G36" s="5"/>
      <c r="H36" s="5"/>
      <c r="I36" s="5"/>
      <c r="J36" s="5"/>
      <c r="K36" s="5"/>
      <c r="L36" s="5"/>
      <c r="M36" s="7"/>
      <c r="N36" s="7"/>
      <c r="O36" s="7"/>
      <c r="P36" s="7"/>
      <c r="Q36" s="7"/>
      <c r="R36" s="7"/>
      <c r="S36" s="5"/>
      <c r="T36" s="5"/>
      <c r="U36" s="5"/>
      <c r="V36" s="5"/>
      <c r="W36" s="5"/>
      <c r="X36" s="5"/>
      <c r="Y36" s="5"/>
    </row>
    <row r="37" spans="1:25" s="9" customFormat="1" ht="42.75" customHeight="1">
      <c r="A37" s="4"/>
      <c r="B37" s="5"/>
      <c r="C37" s="4"/>
      <c r="D37" s="5"/>
      <c r="E37" s="5"/>
      <c r="F37" s="5"/>
      <c r="G37" s="5"/>
      <c r="H37" s="5"/>
      <c r="I37" s="5"/>
      <c r="J37" s="5"/>
      <c r="K37" s="5"/>
      <c r="L37" s="5"/>
      <c r="M37" s="36"/>
      <c r="N37" s="36"/>
      <c r="O37" s="7"/>
      <c r="P37" s="7"/>
      <c r="Q37" s="7"/>
      <c r="R37" s="7"/>
      <c r="S37" s="5"/>
      <c r="T37" s="5"/>
      <c r="U37" s="5"/>
      <c r="V37" s="5"/>
      <c r="W37" s="5"/>
      <c r="X37" s="5"/>
      <c r="Y37" s="5"/>
    </row>
    <row r="38" spans="1:25" s="9" customFormat="1" ht="15.75" customHeight="1">
      <c r="A38" s="203" t="s">
        <v>220</v>
      </c>
      <c r="B38" s="7"/>
      <c r="C38" s="5"/>
      <c r="D38" s="5"/>
      <c r="E38" s="7"/>
      <c r="F38" s="7"/>
      <c r="G38" s="7"/>
      <c r="H38" s="5"/>
      <c r="I38" s="5"/>
      <c r="J38" s="5"/>
      <c r="K38" s="5"/>
      <c r="L38" s="5"/>
      <c r="M38" s="37"/>
      <c r="N38" s="37"/>
      <c r="O38" s="37"/>
      <c r="P38" s="37"/>
      <c r="Q38" s="37"/>
      <c r="R38" s="37"/>
      <c r="S38" s="37"/>
      <c r="T38" s="5"/>
      <c r="U38" s="37"/>
      <c r="V38" s="37"/>
      <c r="W38" s="8"/>
      <c r="X38" s="478">
        <f>X3</f>
        <v>44722</v>
      </c>
      <c r="Y38" s="478"/>
    </row>
    <row r="39" spans="1:25" s="9" customFormat="1" ht="18" customHeight="1">
      <c r="A39" s="475" t="s">
        <v>68</v>
      </c>
      <c r="B39" s="457" t="s">
        <v>69</v>
      </c>
      <c r="C39" s="434" t="s">
        <v>184</v>
      </c>
      <c r="D39" s="450" t="s">
        <v>70</v>
      </c>
      <c r="E39" s="141"/>
      <c r="F39" s="142"/>
      <c r="G39" s="143"/>
      <c r="H39" s="143"/>
      <c r="I39" s="142"/>
      <c r="J39" s="142"/>
      <c r="K39" s="142"/>
      <c r="L39" s="142"/>
      <c r="M39" s="142"/>
      <c r="N39" s="142"/>
      <c r="O39" s="144"/>
      <c r="P39" s="144"/>
      <c r="Q39" s="144"/>
      <c r="R39" s="145"/>
      <c r="S39" s="146"/>
      <c r="T39" s="137" t="s">
        <v>120</v>
      </c>
      <c r="U39" s="139"/>
      <c r="V39" s="139"/>
      <c r="W39" s="138"/>
      <c r="X39" s="138"/>
      <c r="Y39" s="140"/>
    </row>
    <row r="40" spans="1:25" s="9" customFormat="1" ht="37.5" customHeight="1">
      <c r="A40" s="476"/>
      <c r="B40" s="458"/>
      <c r="C40" s="435"/>
      <c r="D40" s="451"/>
      <c r="E40" s="209" t="s">
        <v>75</v>
      </c>
      <c r="F40" s="206" t="s">
        <v>109</v>
      </c>
      <c r="G40" s="205" t="s">
        <v>76</v>
      </c>
      <c r="H40" s="205" t="s">
        <v>60</v>
      </c>
      <c r="I40" s="206"/>
      <c r="J40" s="206"/>
      <c r="K40" s="206" t="s">
        <v>0</v>
      </c>
      <c r="L40" s="206" t="s">
        <v>1</v>
      </c>
      <c r="M40" s="206" t="s">
        <v>216</v>
      </c>
      <c r="N40" s="206"/>
      <c r="O40" s="204" t="s">
        <v>75</v>
      </c>
      <c r="P40" s="204" t="s">
        <v>109</v>
      </c>
      <c r="Q40" s="205" t="s">
        <v>177</v>
      </c>
      <c r="R40" s="210" t="s">
        <v>60</v>
      </c>
      <c r="S40" s="455" t="s">
        <v>119</v>
      </c>
      <c r="T40" s="479" t="s">
        <v>121</v>
      </c>
      <c r="U40" s="212" t="s">
        <v>182</v>
      </c>
      <c r="V40" s="462" t="s">
        <v>205</v>
      </c>
      <c r="W40" s="463"/>
      <c r="X40" s="212" t="s">
        <v>47</v>
      </c>
      <c r="Y40" s="212" t="s">
        <v>114</v>
      </c>
    </row>
    <row r="41" spans="1:25" s="9" customFormat="1" ht="37.5" customHeight="1" thickBot="1">
      <c r="A41" s="476"/>
      <c r="B41" s="458"/>
      <c r="C41" s="435"/>
      <c r="D41" s="451"/>
      <c r="E41" s="44" t="s">
        <v>74</v>
      </c>
      <c r="F41" s="45" t="s">
        <v>110</v>
      </c>
      <c r="G41" s="46" t="s">
        <v>41</v>
      </c>
      <c r="H41" s="46" t="s">
        <v>61</v>
      </c>
      <c r="I41" s="45"/>
      <c r="J41" s="45"/>
      <c r="K41" s="45" t="s">
        <v>58</v>
      </c>
      <c r="L41" s="45" t="s">
        <v>59</v>
      </c>
      <c r="M41" s="45" t="s">
        <v>217</v>
      </c>
      <c r="N41" s="45"/>
      <c r="O41" s="45" t="s">
        <v>74</v>
      </c>
      <c r="P41" s="45" t="s">
        <v>110</v>
      </c>
      <c r="Q41" s="46" t="s">
        <v>41</v>
      </c>
      <c r="R41" s="47" t="s">
        <v>61</v>
      </c>
      <c r="S41" s="456"/>
      <c r="T41" s="480"/>
      <c r="U41" s="250"/>
      <c r="V41" s="248" t="s">
        <v>206</v>
      </c>
      <c r="W41" s="249"/>
      <c r="X41" s="250"/>
      <c r="Y41" s="250"/>
    </row>
    <row r="42" spans="1:25" s="9" customFormat="1" ht="44.25" customHeight="1" thickBot="1" thickTop="1">
      <c r="A42" s="477"/>
      <c r="B42" s="459"/>
      <c r="C42" s="436"/>
      <c r="D42" s="452"/>
      <c r="E42" s="214" t="s">
        <v>86</v>
      </c>
      <c r="F42" s="10" t="s">
        <v>111</v>
      </c>
      <c r="G42" s="11" t="s">
        <v>226</v>
      </c>
      <c r="H42" s="10" t="s">
        <v>191</v>
      </c>
      <c r="I42" s="12"/>
      <c r="J42" s="12"/>
      <c r="K42" s="12" t="s">
        <v>113</v>
      </c>
      <c r="L42" s="10" t="s">
        <v>73</v>
      </c>
      <c r="M42" s="17" t="s">
        <v>189</v>
      </c>
      <c r="N42" s="17"/>
      <c r="O42" s="10" t="s">
        <v>230</v>
      </c>
      <c r="P42" s="10" t="s">
        <v>189</v>
      </c>
      <c r="Q42" s="181" t="s">
        <v>245</v>
      </c>
      <c r="R42" s="195" t="s">
        <v>175</v>
      </c>
      <c r="S42" s="13" t="s">
        <v>51</v>
      </c>
      <c r="T42" s="437" t="s">
        <v>52</v>
      </c>
      <c r="U42" s="438"/>
      <c r="V42" s="438"/>
      <c r="W42" s="438"/>
      <c r="X42" s="438"/>
      <c r="Y42" s="439"/>
    </row>
    <row r="43" spans="1:25" s="9" customFormat="1" ht="25.5" customHeight="1" thickTop="1">
      <c r="A43" s="325">
        <v>22</v>
      </c>
      <c r="B43" s="304" t="s">
        <v>251</v>
      </c>
      <c r="C43" s="304" t="s">
        <v>287</v>
      </c>
      <c r="D43" s="318" t="s">
        <v>250</v>
      </c>
      <c r="E43" s="293">
        <v>44705</v>
      </c>
      <c r="F43" s="352"/>
      <c r="G43" s="259">
        <v>44706</v>
      </c>
      <c r="H43" s="259"/>
      <c r="I43" s="259"/>
      <c r="J43" s="259"/>
      <c r="K43" s="408" t="s">
        <v>122</v>
      </c>
      <c r="L43" s="408" t="s">
        <v>122</v>
      </c>
      <c r="M43" s="259">
        <v>44709</v>
      </c>
      <c r="N43" s="259"/>
      <c r="O43" s="370" t="s">
        <v>122</v>
      </c>
      <c r="P43" s="259"/>
      <c r="Q43" s="259">
        <v>44715</v>
      </c>
      <c r="R43" s="397"/>
      <c r="S43" s="296">
        <f>Q43+1</f>
        <v>44716</v>
      </c>
      <c r="T43" s="320">
        <f>Q43+3</f>
        <v>44718</v>
      </c>
      <c r="U43" s="333">
        <f>Q43+4</f>
        <v>44719</v>
      </c>
      <c r="V43" s="322">
        <f>Q43+6</f>
        <v>44721</v>
      </c>
      <c r="W43" s="323"/>
      <c r="X43" s="321">
        <f>Q43+9</f>
        <v>44724</v>
      </c>
      <c r="Y43" s="321">
        <f>Q43+15</f>
        <v>44730</v>
      </c>
    </row>
    <row r="44" spans="1:25" s="9" customFormat="1" ht="25.5" customHeight="1">
      <c r="A44" s="325"/>
      <c r="B44" s="319" t="s">
        <v>270</v>
      </c>
      <c r="C44" s="319" t="s">
        <v>287</v>
      </c>
      <c r="D44" s="297" t="s">
        <v>214</v>
      </c>
      <c r="E44" s="258"/>
      <c r="F44" s="287"/>
      <c r="G44" s="287">
        <v>44702</v>
      </c>
      <c r="H44" s="287"/>
      <c r="I44" s="287"/>
      <c r="J44" s="287"/>
      <c r="K44" s="287" t="s">
        <v>281</v>
      </c>
      <c r="L44" s="287">
        <v>44705</v>
      </c>
      <c r="M44" s="287"/>
      <c r="N44" s="287"/>
      <c r="O44" s="287">
        <v>44711</v>
      </c>
      <c r="P44" s="287"/>
      <c r="Q44" s="287">
        <v>44708</v>
      </c>
      <c r="R44" s="298"/>
      <c r="S44" s="291">
        <f>Q44+3</f>
        <v>44711</v>
      </c>
      <c r="T44" s="326">
        <f>Q44+5</f>
        <v>44713</v>
      </c>
      <c r="U44" s="327">
        <f>Q44+6</f>
        <v>44714</v>
      </c>
      <c r="V44" s="334">
        <f>Q44+8</f>
        <v>44716</v>
      </c>
      <c r="W44" s="328"/>
      <c r="X44" s="329">
        <f>Q44+11</f>
        <v>44719</v>
      </c>
      <c r="Y44" s="329">
        <f>Q44+17</f>
        <v>44725</v>
      </c>
    </row>
    <row r="45" spans="1:25" s="9" customFormat="1" ht="25.5" customHeight="1">
      <c r="A45" s="330"/>
      <c r="B45" s="299" t="s">
        <v>246</v>
      </c>
      <c r="C45" s="335" t="s">
        <v>274</v>
      </c>
      <c r="D45" s="224" t="s">
        <v>79</v>
      </c>
      <c r="E45" s="354">
        <v>44702</v>
      </c>
      <c r="F45" s="353">
        <v>44703</v>
      </c>
      <c r="G45" s="353">
        <v>44705</v>
      </c>
      <c r="H45" s="353">
        <v>44706</v>
      </c>
      <c r="I45" s="353"/>
      <c r="J45" s="353"/>
      <c r="K45" s="353">
        <v>44708</v>
      </c>
      <c r="L45" s="353">
        <v>44708</v>
      </c>
      <c r="M45" s="353"/>
      <c r="N45" s="353"/>
      <c r="O45" s="353">
        <v>44715</v>
      </c>
      <c r="P45" s="353">
        <v>44716</v>
      </c>
      <c r="Q45" s="353">
        <v>44718</v>
      </c>
      <c r="R45" s="431">
        <v>44719</v>
      </c>
      <c r="S45" s="292">
        <f>Q45+1</f>
        <v>44719</v>
      </c>
      <c r="T45" s="312">
        <f>Q45+3</f>
        <v>44721</v>
      </c>
      <c r="U45" s="313" t="s">
        <v>269</v>
      </c>
      <c r="V45" s="331">
        <f>Q45+6</f>
        <v>44724</v>
      </c>
      <c r="W45" s="332">
        <f>O45+5</f>
        <v>44720</v>
      </c>
      <c r="X45" s="316">
        <f>Q45+9</f>
        <v>44727</v>
      </c>
      <c r="Y45" s="316">
        <f>Q45+15</f>
        <v>44733</v>
      </c>
    </row>
    <row r="46" spans="1:25" s="9" customFormat="1" ht="25.5" customHeight="1">
      <c r="A46" s="325">
        <v>23</v>
      </c>
      <c r="B46" s="304" t="s">
        <v>231</v>
      </c>
      <c r="C46" s="304" t="s">
        <v>291</v>
      </c>
      <c r="D46" s="318" t="s">
        <v>250</v>
      </c>
      <c r="E46" s="379">
        <v>44712</v>
      </c>
      <c r="F46" s="352"/>
      <c r="G46" s="259">
        <v>44713</v>
      </c>
      <c r="H46" s="259"/>
      <c r="I46" s="259"/>
      <c r="J46" s="259"/>
      <c r="K46" s="259">
        <v>44715</v>
      </c>
      <c r="L46" s="259">
        <v>44715</v>
      </c>
      <c r="M46" s="259">
        <v>44716</v>
      </c>
      <c r="N46" s="259"/>
      <c r="O46" s="370" t="s">
        <v>122</v>
      </c>
      <c r="P46" s="259"/>
      <c r="Q46" s="259">
        <v>44720</v>
      </c>
      <c r="R46" s="295"/>
      <c r="S46" s="296">
        <f>Q46+1</f>
        <v>44721</v>
      </c>
      <c r="T46" s="320">
        <f>Q46+3</f>
        <v>44723</v>
      </c>
      <c r="U46" s="333">
        <f>Q46+4</f>
        <v>44724</v>
      </c>
      <c r="V46" s="322">
        <f>Q46+6</f>
        <v>44726</v>
      </c>
      <c r="W46" s="323"/>
      <c r="X46" s="321">
        <f>Q46+9</f>
        <v>44729</v>
      </c>
      <c r="Y46" s="321">
        <f>Q46+15</f>
        <v>44735</v>
      </c>
    </row>
    <row r="47" spans="1:25" s="9" customFormat="1" ht="25.5" customHeight="1">
      <c r="A47" s="325"/>
      <c r="B47" s="319" t="s">
        <v>284</v>
      </c>
      <c r="C47" s="319" t="s">
        <v>288</v>
      </c>
      <c r="D47" s="297" t="s">
        <v>214</v>
      </c>
      <c r="E47" s="258"/>
      <c r="F47" s="287"/>
      <c r="G47" s="287">
        <v>44709</v>
      </c>
      <c r="H47" s="287"/>
      <c r="I47" s="287"/>
      <c r="J47" s="287"/>
      <c r="K47" s="287" t="s">
        <v>289</v>
      </c>
      <c r="L47" s="287">
        <v>44712</v>
      </c>
      <c r="M47" s="287"/>
      <c r="N47" s="287"/>
      <c r="O47" s="287"/>
      <c r="P47" s="287"/>
      <c r="Q47" s="287">
        <v>44715</v>
      </c>
      <c r="R47" s="298"/>
      <c r="S47" s="291">
        <f>Q47+3</f>
        <v>44718</v>
      </c>
      <c r="T47" s="326">
        <f>Q47+5</f>
        <v>44720</v>
      </c>
      <c r="U47" s="327">
        <f>Q47+6</f>
        <v>44721</v>
      </c>
      <c r="V47" s="334">
        <f>Q47+8</f>
        <v>44723</v>
      </c>
      <c r="W47" s="328"/>
      <c r="X47" s="329">
        <f>Q47+11</f>
        <v>44726</v>
      </c>
      <c r="Y47" s="329">
        <f>Q47+17</f>
        <v>44732</v>
      </c>
    </row>
    <row r="48" spans="1:25" s="9" customFormat="1" ht="25.5" customHeight="1">
      <c r="A48" s="330"/>
      <c r="B48" s="299" t="s">
        <v>248</v>
      </c>
      <c r="C48" s="335" t="s">
        <v>273</v>
      </c>
      <c r="D48" s="224" t="s">
        <v>79</v>
      </c>
      <c r="E48" s="354">
        <v>44709</v>
      </c>
      <c r="F48" s="353">
        <v>44710</v>
      </c>
      <c r="G48" s="353">
        <v>44712</v>
      </c>
      <c r="H48" s="353">
        <v>44713</v>
      </c>
      <c r="I48" s="353"/>
      <c r="J48" s="353"/>
      <c r="K48" s="353">
        <v>44715</v>
      </c>
      <c r="L48" s="353">
        <v>44715</v>
      </c>
      <c r="M48" s="353"/>
      <c r="N48" s="353"/>
      <c r="O48" s="353">
        <v>44722</v>
      </c>
      <c r="P48" s="358" t="s">
        <v>269</v>
      </c>
      <c r="Q48" s="353">
        <v>44725</v>
      </c>
      <c r="R48" s="358" t="s">
        <v>269</v>
      </c>
      <c r="S48" s="292">
        <f>Q48+1</f>
        <v>44726</v>
      </c>
      <c r="T48" s="312">
        <f>Q48+3</f>
        <v>44728</v>
      </c>
      <c r="U48" s="313" t="s">
        <v>269</v>
      </c>
      <c r="V48" s="331">
        <f>Q48+6</f>
        <v>44731</v>
      </c>
      <c r="W48" s="332">
        <f>O48+5</f>
        <v>44727</v>
      </c>
      <c r="X48" s="316">
        <f>Q48+9</f>
        <v>44734</v>
      </c>
      <c r="Y48" s="316">
        <f>Q48+15</f>
        <v>44740</v>
      </c>
    </row>
    <row r="49" spans="1:25" s="9" customFormat="1" ht="25.5" customHeight="1">
      <c r="A49" s="325">
        <v>24</v>
      </c>
      <c r="B49" s="304" t="s">
        <v>255</v>
      </c>
      <c r="C49" s="304" t="s">
        <v>298</v>
      </c>
      <c r="D49" s="318" t="s">
        <v>250</v>
      </c>
      <c r="E49" s="293">
        <v>44720</v>
      </c>
      <c r="F49" s="294" t="s">
        <v>305</v>
      </c>
      <c r="G49" s="259">
        <v>44721</v>
      </c>
      <c r="H49" s="259"/>
      <c r="I49" s="259"/>
      <c r="J49" s="259"/>
      <c r="K49" s="370" t="s">
        <v>122</v>
      </c>
      <c r="L49" s="370" t="s">
        <v>269</v>
      </c>
      <c r="M49" s="259">
        <v>44723</v>
      </c>
      <c r="N49" s="259"/>
      <c r="O49" s="370" t="s">
        <v>122</v>
      </c>
      <c r="P49" s="294" t="s">
        <v>304</v>
      </c>
      <c r="Q49" s="259">
        <v>44729</v>
      </c>
      <c r="R49" s="295"/>
      <c r="S49" s="296">
        <f>Q49+1</f>
        <v>44730</v>
      </c>
      <c r="T49" s="320">
        <f>Q49+3</f>
        <v>44732</v>
      </c>
      <c r="U49" s="333">
        <f>Q49+4</f>
        <v>44733</v>
      </c>
      <c r="V49" s="322">
        <f>Q49+6</f>
        <v>44735</v>
      </c>
      <c r="W49" s="323"/>
      <c r="X49" s="321">
        <f>Q49+9</f>
        <v>44738</v>
      </c>
      <c r="Y49" s="321">
        <f>Q49+15</f>
        <v>44744</v>
      </c>
    </row>
    <row r="50" spans="1:25" s="9" customFormat="1" ht="25.5" customHeight="1">
      <c r="A50" s="325"/>
      <c r="B50" s="319" t="s">
        <v>251</v>
      </c>
      <c r="C50" s="319" t="s">
        <v>291</v>
      </c>
      <c r="D50" s="297" t="s">
        <v>214</v>
      </c>
      <c r="E50" s="258"/>
      <c r="F50" s="287"/>
      <c r="G50" s="287">
        <v>44716</v>
      </c>
      <c r="H50" s="287"/>
      <c r="I50" s="287"/>
      <c r="J50" s="287"/>
      <c r="K50" s="287" t="s">
        <v>290</v>
      </c>
      <c r="L50" s="287">
        <v>44719</v>
      </c>
      <c r="M50" s="287"/>
      <c r="N50" s="287"/>
      <c r="O50" s="287">
        <v>44725</v>
      </c>
      <c r="P50" s="287"/>
      <c r="Q50" s="287">
        <v>44726</v>
      </c>
      <c r="R50" s="298"/>
      <c r="S50" s="291">
        <f>Q50+3</f>
        <v>44729</v>
      </c>
      <c r="T50" s="326">
        <f>Q50+5</f>
        <v>44731</v>
      </c>
      <c r="U50" s="327">
        <f>Q50+6</f>
        <v>44732</v>
      </c>
      <c r="V50" s="334">
        <f>Q50+8</f>
        <v>44734</v>
      </c>
      <c r="W50" s="328"/>
      <c r="X50" s="329">
        <f>Q50+11</f>
        <v>44737</v>
      </c>
      <c r="Y50" s="329">
        <f>Q50+17</f>
        <v>44743</v>
      </c>
    </row>
    <row r="51" spans="1:25" s="9" customFormat="1" ht="25.5" customHeight="1">
      <c r="A51" s="330"/>
      <c r="B51" s="299" t="s">
        <v>246</v>
      </c>
      <c r="C51" s="335" t="s">
        <v>287</v>
      </c>
      <c r="D51" s="224" t="s">
        <v>79</v>
      </c>
      <c r="E51" s="354">
        <v>44716</v>
      </c>
      <c r="F51" s="353">
        <v>44717</v>
      </c>
      <c r="G51" s="353">
        <v>44719</v>
      </c>
      <c r="H51" s="431">
        <v>44720</v>
      </c>
      <c r="I51" s="353"/>
      <c r="J51" s="353"/>
      <c r="K51" s="353">
        <v>44722</v>
      </c>
      <c r="L51" s="353">
        <v>44722</v>
      </c>
      <c r="M51" s="353"/>
      <c r="N51" s="353"/>
      <c r="O51" s="358" t="s">
        <v>269</v>
      </c>
      <c r="P51" s="358" t="s">
        <v>269</v>
      </c>
      <c r="Q51" s="353">
        <v>44732</v>
      </c>
      <c r="R51" s="358" t="s">
        <v>269</v>
      </c>
      <c r="S51" s="292">
        <f>Q51+1</f>
        <v>44733</v>
      </c>
      <c r="T51" s="312">
        <f>Q51+3</f>
        <v>44735</v>
      </c>
      <c r="U51" s="313" t="s">
        <v>269</v>
      </c>
      <c r="V51" s="331">
        <f>Q51+6</f>
        <v>44738</v>
      </c>
      <c r="W51" s="332" t="e">
        <f>O51+5</f>
        <v>#VALUE!</v>
      </c>
      <c r="X51" s="316">
        <f>Q51+9</f>
        <v>44741</v>
      </c>
      <c r="Y51" s="316">
        <f>Q51+15</f>
        <v>44747</v>
      </c>
    </row>
    <row r="52" spans="1:25" s="9" customFormat="1" ht="25.5" customHeight="1">
      <c r="A52" s="325">
        <v>25</v>
      </c>
      <c r="B52" s="304" t="s">
        <v>251</v>
      </c>
      <c r="C52" s="304" t="s">
        <v>279</v>
      </c>
      <c r="D52" s="318" t="s">
        <v>250</v>
      </c>
      <c r="E52" s="379">
        <v>44726</v>
      </c>
      <c r="F52" s="352"/>
      <c r="G52" s="259">
        <v>44727</v>
      </c>
      <c r="H52" s="259"/>
      <c r="I52" s="259"/>
      <c r="J52" s="259"/>
      <c r="K52" s="259">
        <v>44729</v>
      </c>
      <c r="L52" s="259">
        <v>44729</v>
      </c>
      <c r="M52" s="259">
        <v>44730</v>
      </c>
      <c r="N52" s="259"/>
      <c r="O52" s="259">
        <v>44733</v>
      </c>
      <c r="P52" s="259"/>
      <c r="Q52" s="259">
        <v>44734</v>
      </c>
      <c r="R52" s="295"/>
      <c r="S52" s="296">
        <f>Q52+1</f>
        <v>44735</v>
      </c>
      <c r="T52" s="320">
        <f>Q52+3</f>
        <v>44737</v>
      </c>
      <c r="U52" s="333">
        <f>Q52+4</f>
        <v>44738</v>
      </c>
      <c r="V52" s="322">
        <f>Q52+6</f>
        <v>44740</v>
      </c>
      <c r="W52" s="323"/>
      <c r="X52" s="321">
        <f>Q52+9</f>
        <v>44743</v>
      </c>
      <c r="Y52" s="321">
        <f>Q52+15</f>
        <v>44749</v>
      </c>
    </row>
    <row r="53" spans="1:26" s="9" customFormat="1" ht="25.5" customHeight="1">
      <c r="A53" s="325"/>
      <c r="B53" s="369" t="s">
        <v>269</v>
      </c>
      <c r="C53" s="369" t="s">
        <v>269</v>
      </c>
      <c r="D53" s="297" t="s">
        <v>214</v>
      </c>
      <c r="E53" s="258"/>
      <c r="F53" s="287"/>
      <c r="G53" s="362" t="s">
        <v>269</v>
      </c>
      <c r="H53" s="287"/>
      <c r="I53" s="287"/>
      <c r="J53" s="287"/>
      <c r="K53" s="362" t="s">
        <v>269</v>
      </c>
      <c r="L53" s="362" t="s">
        <v>269</v>
      </c>
      <c r="M53" s="287"/>
      <c r="N53" s="287"/>
      <c r="O53" s="287"/>
      <c r="P53" s="287"/>
      <c r="Q53" s="362" t="s">
        <v>269</v>
      </c>
      <c r="R53" s="298"/>
      <c r="S53" s="291"/>
      <c r="T53" s="326"/>
      <c r="U53" s="327"/>
      <c r="V53" s="334"/>
      <c r="W53" s="328"/>
      <c r="X53" s="329"/>
      <c r="Y53" s="329"/>
      <c r="Z53" s="19"/>
    </row>
    <row r="54" spans="1:26" s="9" customFormat="1" ht="25.5" customHeight="1">
      <c r="A54" s="330"/>
      <c r="B54" s="299" t="s">
        <v>207</v>
      </c>
      <c r="C54" s="335" t="s">
        <v>280</v>
      </c>
      <c r="D54" s="224" t="s">
        <v>79</v>
      </c>
      <c r="E54" s="354">
        <v>44723</v>
      </c>
      <c r="F54" s="353">
        <v>44724</v>
      </c>
      <c r="G54" s="353">
        <v>44726</v>
      </c>
      <c r="H54" s="353">
        <v>44727</v>
      </c>
      <c r="I54" s="353"/>
      <c r="J54" s="353"/>
      <c r="K54" s="353">
        <v>44729</v>
      </c>
      <c r="L54" s="353">
        <v>44729</v>
      </c>
      <c r="M54" s="353"/>
      <c r="N54" s="353"/>
      <c r="O54" s="353">
        <v>44736</v>
      </c>
      <c r="P54" s="353">
        <v>44737</v>
      </c>
      <c r="Q54" s="353">
        <v>44739</v>
      </c>
      <c r="R54" s="353">
        <v>44740</v>
      </c>
      <c r="S54" s="292">
        <f>Q54+1</f>
        <v>44740</v>
      </c>
      <c r="T54" s="312">
        <f>Q54+3</f>
        <v>44742</v>
      </c>
      <c r="U54" s="313" t="s">
        <v>269</v>
      </c>
      <c r="V54" s="331">
        <f>Q54+6</f>
        <v>44745</v>
      </c>
      <c r="W54" s="332">
        <f>O54+5</f>
        <v>44741</v>
      </c>
      <c r="X54" s="316">
        <f>Q54+9</f>
        <v>44748</v>
      </c>
      <c r="Y54" s="316">
        <f>Q54+15</f>
        <v>44754</v>
      </c>
      <c r="Z54" s="19"/>
    </row>
    <row r="55" spans="1:25" s="19" customFormat="1" ht="25.5" customHeight="1">
      <c r="A55" s="325">
        <v>26</v>
      </c>
      <c r="B55" s="304" t="s">
        <v>251</v>
      </c>
      <c r="C55" s="304" t="s">
        <v>280</v>
      </c>
      <c r="D55" s="318" t="s">
        <v>250</v>
      </c>
      <c r="E55" s="379">
        <v>44733</v>
      </c>
      <c r="F55" s="352"/>
      <c r="G55" s="259">
        <v>44734</v>
      </c>
      <c r="H55" s="259"/>
      <c r="I55" s="259"/>
      <c r="J55" s="259"/>
      <c r="K55" s="259">
        <v>44736</v>
      </c>
      <c r="L55" s="259">
        <v>44736</v>
      </c>
      <c r="M55" s="259">
        <v>44737</v>
      </c>
      <c r="N55" s="259"/>
      <c r="O55" s="259">
        <v>44740</v>
      </c>
      <c r="P55" s="259"/>
      <c r="Q55" s="259">
        <v>44741</v>
      </c>
      <c r="R55" s="295"/>
      <c r="S55" s="296">
        <f>Q55+1</f>
        <v>44742</v>
      </c>
      <c r="T55" s="320">
        <f>Q55+3</f>
        <v>44744</v>
      </c>
      <c r="U55" s="333">
        <f>Q55+4</f>
        <v>44745</v>
      </c>
      <c r="V55" s="322">
        <f>Q55+6</f>
        <v>44747</v>
      </c>
      <c r="W55" s="323"/>
      <c r="X55" s="321">
        <f>Q55+9</f>
        <v>44750</v>
      </c>
      <c r="Y55" s="321">
        <f>Q55+15</f>
        <v>44756</v>
      </c>
    </row>
    <row r="56" spans="1:25" s="19" customFormat="1" ht="25.5" customHeight="1">
      <c r="A56" s="325"/>
      <c r="B56" s="319" t="s">
        <v>246</v>
      </c>
      <c r="C56" s="319" t="s">
        <v>291</v>
      </c>
      <c r="D56" s="297" t="s">
        <v>214</v>
      </c>
      <c r="E56" s="258"/>
      <c r="F56" s="287"/>
      <c r="G56" s="287">
        <v>44730</v>
      </c>
      <c r="H56" s="287"/>
      <c r="I56" s="287"/>
      <c r="J56" s="287"/>
      <c r="K56" s="287" t="s">
        <v>297</v>
      </c>
      <c r="L56" s="287">
        <v>44733</v>
      </c>
      <c r="M56" s="287"/>
      <c r="N56" s="287"/>
      <c r="O56" s="287">
        <v>44734</v>
      </c>
      <c r="P56" s="287"/>
      <c r="Q56" s="287">
        <v>44734</v>
      </c>
      <c r="R56" s="298"/>
      <c r="S56" s="291">
        <f>Q56+3</f>
        <v>44737</v>
      </c>
      <c r="T56" s="326">
        <f>Q56+5</f>
        <v>44739</v>
      </c>
      <c r="U56" s="327">
        <f>Q56+6</f>
        <v>44740</v>
      </c>
      <c r="V56" s="334">
        <f>Q56+8</f>
        <v>44742</v>
      </c>
      <c r="W56" s="328"/>
      <c r="X56" s="329">
        <f>Q56+11</f>
        <v>44745</v>
      </c>
      <c r="Y56" s="329">
        <f>Q56+17</f>
        <v>44751</v>
      </c>
    </row>
    <row r="57" spans="1:25" s="19" customFormat="1" ht="25.5" customHeight="1">
      <c r="A57" s="330"/>
      <c r="B57" s="299" t="s">
        <v>240</v>
      </c>
      <c r="C57" s="335" t="s">
        <v>273</v>
      </c>
      <c r="D57" s="224" t="s">
        <v>79</v>
      </c>
      <c r="E57" s="354">
        <v>44730</v>
      </c>
      <c r="F57" s="353">
        <v>44731</v>
      </c>
      <c r="G57" s="353">
        <v>44733</v>
      </c>
      <c r="H57" s="353">
        <v>44734</v>
      </c>
      <c r="I57" s="353"/>
      <c r="J57" s="353"/>
      <c r="K57" s="353">
        <v>44736</v>
      </c>
      <c r="L57" s="353">
        <v>44736</v>
      </c>
      <c r="M57" s="353"/>
      <c r="N57" s="353"/>
      <c r="O57" s="353">
        <v>44743</v>
      </c>
      <c r="P57" s="353">
        <v>44744</v>
      </c>
      <c r="Q57" s="353">
        <v>44746</v>
      </c>
      <c r="R57" s="353">
        <v>44747</v>
      </c>
      <c r="S57" s="292">
        <f>Q57+1</f>
        <v>44747</v>
      </c>
      <c r="T57" s="312">
        <f>Q57+3</f>
        <v>44749</v>
      </c>
      <c r="U57" s="313" t="s">
        <v>269</v>
      </c>
      <c r="V57" s="331">
        <f>Q57+6</f>
        <v>44752</v>
      </c>
      <c r="W57" s="332">
        <f>O57+5</f>
        <v>44748</v>
      </c>
      <c r="X57" s="316">
        <f>Q57+9</f>
        <v>44755</v>
      </c>
      <c r="Y57" s="316">
        <f>Q57+15</f>
        <v>44761</v>
      </c>
    </row>
    <row r="58" spans="1:25" s="19" customFormat="1" ht="25.5" customHeight="1">
      <c r="A58" s="325">
        <v>27</v>
      </c>
      <c r="B58" s="304" t="s">
        <v>251</v>
      </c>
      <c r="C58" s="304" t="s">
        <v>365</v>
      </c>
      <c r="D58" s="318" t="s">
        <v>250</v>
      </c>
      <c r="E58" s="379">
        <f>E55+7</f>
        <v>44740</v>
      </c>
      <c r="F58" s="352"/>
      <c r="G58" s="259">
        <f aca="true" t="shared" si="5" ref="G58:G63">G55+7</f>
        <v>44741</v>
      </c>
      <c r="H58" s="259"/>
      <c r="I58" s="259"/>
      <c r="J58" s="259"/>
      <c r="K58" s="259">
        <f>K55+7</f>
        <v>44743</v>
      </c>
      <c r="L58" s="259">
        <f>L55+7</f>
        <v>44743</v>
      </c>
      <c r="M58" s="259">
        <f>M55+7</f>
        <v>44744</v>
      </c>
      <c r="N58" s="259"/>
      <c r="O58" s="259">
        <f aca="true" t="shared" si="6" ref="O58:O63">O55+7</f>
        <v>44747</v>
      </c>
      <c r="P58" s="259"/>
      <c r="Q58" s="259">
        <f aca="true" t="shared" si="7" ref="Q58:Q63">Q55+7</f>
        <v>44748</v>
      </c>
      <c r="R58" s="295"/>
      <c r="S58" s="296">
        <f>Q58+1</f>
        <v>44749</v>
      </c>
      <c r="T58" s="320">
        <f>Q58+3</f>
        <v>44751</v>
      </c>
      <c r="U58" s="333">
        <f>Q58+4</f>
        <v>44752</v>
      </c>
      <c r="V58" s="322">
        <f>Q58+6</f>
        <v>44754</v>
      </c>
      <c r="W58" s="323"/>
      <c r="X58" s="321">
        <f>Q58+9</f>
        <v>44757</v>
      </c>
      <c r="Y58" s="321">
        <f>Q58+15</f>
        <v>44763</v>
      </c>
    </row>
    <row r="59" spans="1:25" s="19" customFormat="1" ht="25.5" customHeight="1">
      <c r="A59" s="325"/>
      <c r="B59" s="319" t="s">
        <v>363</v>
      </c>
      <c r="C59" s="319" t="s">
        <v>364</v>
      </c>
      <c r="D59" s="297" t="s">
        <v>214</v>
      </c>
      <c r="E59" s="258"/>
      <c r="F59" s="287"/>
      <c r="G59" s="287">
        <f t="shared" si="5"/>
        <v>44737</v>
      </c>
      <c r="H59" s="287"/>
      <c r="I59" s="287"/>
      <c r="J59" s="287"/>
      <c r="K59" s="287" t="s">
        <v>299</v>
      </c>
      <c r="L59" s="287">
        <f>L56+7</f>
        <v>44740</v>
      </c>
      <c r="M59" s="287"/>
      <c r="N59" s="287"/>
      <c r="O59" s="287">
        <f t="shared" si="6"/>
        <v>44741</v>
      </c>
      <c r="P59" s="287"/>
      <c r="Q59" s="287">
        <f t="shared" si="7"/>
        <v>44741</v>
      </c>
      <c r="R59" s="298"/>
      <c r="S59" s="291">
        <f>Q59+3</f>
        <v>44744</v>
      </c>
      <c r="T59" s="326">
        <f>Q59+5</f>
        <v>44746</v>
      </c>
      <c r="U59" s="327">
        <f>Q59+6</f>
        <v>44747</v>
      </c>
      <c r="V59" s="334">
        <f>Q59+8</f>
        <v>44749</v>
      </c>
      <c r="W59" s="328"/>
      <c r="X59" s="329">
        <f>Q59+11</f>
        <v>44752</v>
      </c>
      <c r="Y59" s="329">
        <f>Q59+17</f>
        <v>44758</v>
      </c>
    </row>
    <row r="60" spans="1:25" s="19" customFormat="1" ht="25.5" customHeight="1">
      <c r="A60" s="330"/>
      <c r="B60" s="299" t="s">
        <v>207</v>
      </c>
      <c r="C60" s="335" t="s">
        <v>365</v>
      </c>
      <c r="D60" s="224" t="s">
        <v>79</v>
      </c>
      <c r="E60" s="354">
        <f>E57+7</f>
        <v>44737</v>
      </c>
      <c r="F60" s="353">
        <f>F57+7</f>
        <v>44738</v>
      </c>
      <c r="G60" s="353">
        <f t="shared" si="5"/>
        <v>44740</v>
      </c>
      <c r="H60" s="353">
        <f>H57+7</f>
        <v>44741</v>
      </c>
      <c r="I60" s="353"/>
      <c r="J60" s="353"/>
      <c r="K60" s="353">
        <f>K57+7</f>
        <v>44743</v>
      </c>
      <c r="L60" s="353">
        <f>L57+7</f>
        <v>44743</v>
      </c>
      <c r="M60" s="353"/>
      <c r="N60" s="353"/>
      <c r="O60" s="353">
        <f t="shared" si="6"/>
        <v>44750</v>
      </c>
      <c r="P60" s="353">
        <f>P57+7</f>
        <v>44751</v>
      </c>
      <c r="Q60" s="353">
        <f t="shared" si="7"/>
        <v>44753</v>
      </c>
      <c r="R60" s="353">
        <f>R57+7</f>
        <v>44754</v>
      </c>
      <c r="S60" s="292">
        <f>Q60+1</f>
        <v>44754</v>
      </c>
      <c r="T60" s="312">
        <f>Q60+3</f>
        <v>44756</v>
      </c>
      <c r="U60" s="313" t="s">
        <v>269</v>
      </c>
      <c r="V60" s="331">
        <f>Q60+6</f>
        <v>44759</v>
      </c>
      <c r="W60" s="332">
        <f>O60+5</f>
        <v>44755</v>
      </c>
      <c r="X60" s="316">
        <f>Q60+9</f>
        <v>44762</v>
      </c>
      <c r="Y60" s="316">
        <f>Q60+15</f>
        <v>44768</v>
      </c>
    </row>
    <row r="61" spans="1:25" s="19" customFormat="1" ht="25.5" customHeight="1">
      <c r="A61" s="325">
        <v>28</v>
      </c>
      <c r="B61" s="304" t="s">
        <v>251</v>
      </c>
      <c r="C61" s="304" t="s">
        <v>367</v>
      </c>
      <c r="D61" s="318" t="s">
        <v>250</v>
      </c>
      <c r="E61" s="379">
        <f>E58+7</f>
        <v>44747</v>
      </c>
      <c r="F61" s="352"/>
      <c r="G61" s="259">
        <f t="shared" si="5"/>
        <v>44748</v>
      </c>
      <c r="H61" s="259"/>
      <c r="I61" s="259"/>
      <c r="J61" s="259"/>
      <c r="K61" s="259">
        <f>K58+7</f>
        <v>44750</v>
      </c>
      <c r="L61" s="259">
        <f>L58+7</f>
        <v>44750</v>
      </c>
      <c r="M61" s="259">
        <f>M58+7</f>
        <v>44751</v>
      </c>
      <c r="N61" s="259"/>
      <c r="O61" s="259">
        <f t="shared" si="6"/>
        <v>44754</v>
      </c>
      <c r="P61" s="259"/>
      <c r="Q61" s="259">
        <f t="shared" si="7"/>
        <v>44755</v>
      </c>
      <c r="R61" s="295"/>
      <c r="S61" s="296">
        <f>Q61+1</f>
        <v>44756</v>
      </c>
      <c r="T61" s="320">
        <f>Q61+3</f>
        <v>44758</v>
      </c>
      <c r="U61" s="333">
        <f>Q61+4</f>
        <v>44759</v>
      </c>
      <c r="V61" s="322">
        <f>Q61+6</f>
        <v>44761</v>
      </c>
      <c r="W61" s="323"/>
      <c r="X61" s="321">
        <f>Q61+9</f>
        <v>44764</v>
      </c>
      <c r="Y61" s="321">
        <f>Q61+15</f>
        <v>44770</v>
      </c>
    </row>
    <row r="62" spans="1:25" s="19" customFormat="1" ht="25.5" customHeight="1">
      <c r="A62" s="325"/>
      <c r="B62" s="319" t="s">
        <v>363</v>
      </c>
      <c r="C62" s="319" t="s">
        <v>285</v>
      </c>
      <c r="D62" s="297" t="s">
        <v>214</v>
      </c>
      <c r="E62" s="258"/>
      <c r="F62" s="287"/>
      <c r="G62" s="287">
        <f t="shared" si="5"/>
        <v>44744</v>
      </c>
      <c r="H62" s="287"/>
      <c r="I62" s="287"/>
      <c r="J62" s="287"/>
      <c r="K62" s="287" t="s">
        <v>357</v>
      </c>
      <c r="L62" s="287">
        <f>L59+7</f>
        <v>44747</v>
      </c>
      <c r="M62" s="287"/>
      <c r="N62" s="287"/>
      <c r="O62" s="287">
        <f t="shared" si="6"/>
        <v>44748</v>
      </c>
      <c r="P62" s="287"/>
      <c r="Q62" s="287">
        <f t="shared" si="7"/>
        <v>44748</v>
      </c>
      <c r="R62" s="298"/>
      <c r="S62" s="291">
        <f>Q62+3</f>
        <v>44751</v>
      </c>
      <c r="T62" s="326">
        <f>Q62+5</f>
        <v>44753</v>
      </c>
      <c r="U62" s="327">
        <f>Q62+6</f>
        <v>44754</v>
      </c>
      <c r="V62" s="334">
        <f>Q62+8</f>
        <v>44756</v>
      </c>
      <c r="W62" s="328"/>
      <c r="X62" s="329">
        <f>Q62+11</f>
        <v>44759</v>
      </c>
      <c r="Y62" s="329">
        <f>Q62+17</f>
        <v>44765</v>
      </c>
    </row>
    <row r="63" spans="1:25" s="19" customFormat="1" ht="25.5" customHeight="1">
      <c r="A63" s="330"/>
      <c r="B63" s="299" t="s">
        <v>240</v>
      </c>
      <c r="C63" s="335" t="s">
        <v>274</v>
      </c>
      <c r="D63" s="224" t="s">
        <v>79</v>
      </c>
      <c r="E63" s="354">
        <f>E60+7</f>
        <v>44744</v>
      </c>
      <c r="F63" s="353">
        <f>F60+7</f>
        <v>44745</v>
      </c>
      <c r="G63" s="353">
        <f t="shared" si="5"/>
        <v>44747</v>
      </c>
      <c r="H63" s="353">
        <f>H60+7</f>
        <v>44748</v>
      </c>
      <c r="I63" s="353"/>
      <c r="J63" s="353"/>
      <c r="K63" s="353">
        <f>K60+7</f>
        <v>44750</v>
      </c>
      <c r="L63" s="353">
        <f>L60+7</f>
        <v>44750</v>
      </c>
      <c r="M63" s="353"/>
      <c r="N63" s="353"/>
      <c r="O63" s="353">
        <f t="shared" si="6"/>
        <v>44757</v>
      </c>
      <c r="P63" s="353">
        <f>P60+7</f>
        <v>44758</v>
      </c>
      <c r="Q63" s="353">
        <f t="shared" si="7"/>
        <v>44760</v>
      </c>
      <c r="R63" s="353">
        <f>R60+7</f>
        <v>44761</v>
      </c>
      <c r="S63" s="292">
        <f>Q63+1</f>
        <v>44761</v>
      </c>
      <c r="T63" s="312">
        <f>Q63+3</f>
        <v>44763</v>
      </c>
      <c r="U63" s="313" t="s">
        <v>269</v>
      </c>
      <c r="V63" s="331">
        <f>Q63+6</f>
        <v>44766</v>
      </c>
      <c r="W63" s="332">
        <f>O63+5</f>
        <v>44762</v>
      </c>
      <c r="X63" s="316">
        <f>Q63+9</f>
        <v>44769</v>
      </c>
      <c r="Y63" s="316">
        <f>Q63+15</f>
        <v>44775</v>
      </c>
    </row>
    <row r="64" spans="1:26" s="9" customFormat="1" ht="23.25" customHeight="1">
      <c r="A64" s="18" t="s">
        <v>190</v>
      </c>
      <c r="B64" s="16"/>
      <c r="C64" s="16"/>
      <c r="D64" s="42"/>
      <c r="E64" s="43"/>
      <c r="F64" s="43"/>
      <c r="G64" s="43"/>
      <c r="H64" s="43"/>
      <c r="I64" s="43"/>
      <c r="J64" s="43"/>
      <c r="K64" s="15"/>
      <c r="L64" s="43"/>
      <c r="M64" s="43"/>
      <c r="N64" s="19"/>
      <c r="O64" s="43"/>
      <c r="P64" s="43"/>
      <c r="Q64" s="43"/>
      <c r="R64" s="43"/>
      <c r="S64" s="19"/>
      <c r="T64" s="19"/>
      <c r="U64" s="19"/>
      <c r="V64" s="19"/>
      <c r="W64" s="19"/>
      <c r="X64" s="19"/>
      <c r="Y64" s="20"/>
      <c r="Z64" s="19"/>
    </row>
    <row r="65" spans="1:25" s="9" customFormat="1" ht="23.25" customHeight="1">
      <c r="A65" s="18" t="s">
        <v>66</v>
      </c>
      <c r="B65" s="23"/>
      <c r="C65" s="290"/>
      <c r="D65" s="42"/>
      <c r="E65" s="43"/>
      <c r="F65" s="43"/>
      <c r="G65" s="43"/>
      <c r="H65" s="43"/>
      <c r="I65" s="43"/>
      <c r="J65" s="43"/>
      <c r="K65" s="43"/>
      <c r="L65" s="43"/>
      <c r="M65" s="43"/>
      <c r="N65" s="43"/>
      <c r="O65" s="43"/>
      <c r="P65" s="43"/>
      <c r="Q65" s="43"/>
      <c r="R65" s="43"/>
      <c r="S65" s="19"/>
      <c r="T65" s="8"/>
      <c r="U65" s="8"/>
      <c r="V65" s="8"/>
      <c r="W65" s="8"/>
      <c r="X65" s="8"/>
      <c r="Y65" s="8"/>
    </row>
    <row r="66" spans="1:25" s="9" customFormat="1" ht="23.25" customHeight="1">
      <c r="A66" s="15" t="s">
        <v>168</v>
      </c>
      <c r="B66" s="232"/>
      <c r="C66" s="233"/>
      <c r="D66" s="232"/>
      <c r="E66" s="232"/>
      <c r="F66" s="232"/>
      <c r="G66" s="232"/>
      <c r="H66" s="232"/>
      <c r="I66" s="232"/>
      <c r="J66" s="5"/>
      <c r="K66" s="5"/>
      <c r="L66" s="5"/>
      <c r="M66" s="36"/>
      <c r="N66" s="36"/>
      <c r="O66" s="7"/>
      <c r="P66" s="7"/>
      <c r="Q66" s="7"/>
      <c r="R66" s="7"/>
      <c r="S66" s="5"/>
      <c r="T66" s="5"/>
      <c r="U66" s="5"/>
      <c r="V66" s="5"/>
      <c r="W66" s="5"/>
      <c r="X66" s="5"/>
      <c r="Y66" s="5"/>
    </row>
    <row r="67" spans="1:25" s="9" customFormat="1" ht="23.25" customHeight="1">
      <c r="A67" s="234" t="s">
        <v>235</v>
      </c>
      <c r="B67" s="232"/>
      <c r="C67" s="233"/>
      <c r="D67" s="232"/>
      <c r="E67" s="235"/>
      <c r="F67" s="235"/>
      <c r="G67" s="235"/>
      <c r="H67" s="232"/>
      <c r="I67" s="232"/>
      <c r="J67" s="5"/>
      <c r="K67" s="5"/>
      <c r="L67" s="5"/>
      <c r="M67" s="36"/>
      <c r="N67" s="36"/>
      <c r="O67" s="7"/>
      <c r="P67" s="7"/>
      <c r="Q67" s="7"/>
      <c r="R67" s="7"/>
      <c r="S67" s="5"/>
      <c r="T67" s="5"/>
      <c r="U67" s="5"/>
      <c r="V67" s="5"/>
      <c r="W67" s="5"/>
      <c r="X67" s="5"/>
      <c r="Y67" s="5"/>
    </row>
    <row r="68" spans="1:25" s="9" customFormat="1" ht="23.25" customHeight="1">
      <c r="A68" s="234"/>
      <c r="B68" s="232"/>
      <c r="C68" s="233"/>
      <c r="D68" s="232"/>
      <c r="E68" s="235"/>
      <c r="F68" s="235"/>
      <c r="G68" s="235"/>
      <c r="H68" s="232"/>
      <c r="I68" s="232"/>
      <c r="J68" s="5"/>
      <c r="K68" s="5"/>
      <c r="L68" s="5"/>
      <c r="M68" s="36"/>
      <c r="N68" s="36"/>
      <c r="O68" s="7"/>
      <c r="P68" s="7"/>
      <c r="Q68" s="7"/>
      <c r="R68" s="7"/>
      <c r="S68" s="5"/>
      <c r="T68" s="5"/>
      <c r="U68" s="5"/>
      <c r="V68" s="5"/>
      <c r="W68" s="5"/>
      <c r="X68" s="5"/>
      <c r="Y68" s="5"/>
    </row>
    <row r="69" spans="1:25" s="9" customFormat="1" ht="23.25" customHeight="1">
      <c r="A69" s="234"/>
      <c r="B69" s="232"/>
      <c r="C69" s="233"/>
      <c r="D69" s="232"/>
      <c r="E69" s="235"/>
      <c r="F69" s="235"/>
      <c r="G69" s="235"/>
      <c r="H69" s="237"/>
      <c r="I69" s="237"/>
      <c r="J69" s="5"/>
      <c r="K69" s="5"/>
      <c r="L69" s="5"/>
      <c r="M69" s="36"/>
      <c r="N69" s="36"/>
      <c r="O69" s="7"/>
      <c r="P69" s="7"/>
      <c r="Q69" s="7"/>
      <c r="R69" s="7"/>
      <c r="S69" s="5"/>
      <c r="T69" s="5"/>
      <c r="U69" s="5"/>
      <c r="V69" s="5"/>
      <c r="W69" s="5"/>
      <c r="X69" s="5"/>
      <c r="Y69" s="5"/>
    </row>
    <row r="70" spans="1:25" s="9" customFormat="1" ht="23.25" customHeight="1">
      <c r="A70" s="234"/>
      <c r="B70" s="232"/>
      <c r="C70" s="233"/>
      <c r="D70" s="232"/>
      <c r="E70" s="235"/>
      <c r="F70" s="235"/>
      <c r="G70" s="235"/>
      <c r="H70" s="5"/>
      <c r="I70" s="5"/>
      <c r="J70" s="5"/>
      <c r="K70" s="5"/>
      <c r="L70" s="5"/>
      <c r="M70" s="36"/>
      <c r="N70" s="36"/>
      <c r="O70" s="7"/>
      <c r="P70" s="7"/>
      <c r="Q70" s="7"/>
      <c r="R70" s="7"/>
      <c r="S70" s="5"/>
      <c r="T70" s="5"/>
      <c r="U70" s="5"/>
      <c r="V70" s="5"/>
      <c r="W70" s="5"/>
      <c r="X70" s="5"/>
      <c r="Y70" s="5"/>
    </row>
    <row r="71" spans="1:25" s="9" customFormat="1" ht="43.5" customHeight="1">
      <c r="A71" s="4"/>
      <c r="B71" s="5"/>
      <c r="C71" s="4"/>
      <c r="D71" s="5"/>
      <c r="E71" s="21"/>
      <c r="F71" s="21"/>
      <c r="G71" s="21"/>
      <c r="H71" s="5"/>
      <c r="I71" s="5"/>
      <c r="J71" s="5"/>
      <c r="K71" s="5"/>
      <c r="L71" s="5"/>
      <c r="M71" s="36"/>
      <c r="N71" s="36"/>
      <c r="O71" s="7"/>
      <c r="P71" s="7"/>
      <c r="Q71" s="7"/>
      <c r="R71" s="7"/>
      <c r="S71" s="5"/>
      <c r="T71" s="5"/>
      <c r="U71" s="5"/>
      <c r="V71" s="5"/>
      <c r="W71" s="5"/>
      <c r="X71" s="5"/>
      <c r="Y71" s="5"/>
    </row>
    <row r="72" spans="1:25" s="9" customFormat="1" ht="43.5" customHeight="1">
      <c r="A72" s="4"/>
      <c r="B72" s="4"/>
      <c r="C72" s="4"/>
      <c r="D72" s="4"/>
      <c r="E72" s="4"/>
      <c r="F72" s="4"/>
      <c r="G72" s="4"/>
      <c r="H72" s="4"/>
      <c r="I72" s="4"/>
      <c r="J72" s="4"/>
      <c r="K72" s="4"/>
      <c r="L72" s="4"/>
      <c r="M72" s="4"/>
      <c r="N72" s="4"/>
      <c r="O72" s="4"/>
      <c r="P72" s="4"/>
      <c r="Q72" s="4"/>
      <c r="R72" s="4"/>
      <c r="S72" s="4"/>
      <c r="T72" s="4"/>
      <c r="U72" s="4"/>
      <c r="V72" s="4"/>
      <c r="W72" s="4"/>
      <c r="X72" s="8"/>
      <c r="Y72" s="8"/>
    </row>
    <row r="73" spans="1:25" s="9" customFormat="1" ht="22.5" customHeight="1">
      <c r="A73" s="203" t="s">
        <v>267</v>
      </c>
      <c r="B73" s="7"/>
      <c r="C73" s="5"/>
      <c r="D73" s="5"/>
      <c r="E73" s="7"/>
      <c r="F73" s="7"/>
      <c r="G73" s="7"/>
      <c r="H73" s="5"/>
      <c r="I73" s="5"/>
      <c r="J73" s="5"/>
      <c r="K73" s="5"/>
      <c r="L73" s="5"/>
      <c r="M73" s="37"/>
      <c r="N73" s="37"/>
      <c r="O73" s="37"/>
      <c r="P73" s="37"/>
      <c r="Q73" s="37"/>
      <c r="R73" s="37"/>
      <c r="S73" s="37"/>
      <c r="T73" s="5"/>
      <c r="U73" s="37"/>
      <c r="V73" s="37"/>
      <c r="W73" s="8"/>
      <c r="X73" s="478">
        <f>X3</f>
        <v>44722</v>
      </c>
      <c r="Y73" s="478"/>
    </row>
    <row r="74" spans="1:25" s="9" customFormat="1" ht="22.5" customHeight="1">
      <c r="A74" s="447" t="s">
        <v>68</v>
      </c>
      <c r="B74" s="457" t="s">
        <v>69</v>
      </c>
      <c r="C74" s="434" t="s">
        <v>183</v>
      </c>
      <c r="D74" s="450" t="s">
        <v>124</v>
      </c>
      <c r="E74" s="144"/>
      <c r="F74" s="286"/>
      <c r="G74" s="286"/>
      <c r="H74" s="343"/>
      <c r="I74" s="343"/>
      <c r="J74" s="343"/>
      <c r="K74" s="343"/>
      <c r="L74" s="343"/>
      <c r="M74" s="343"/>
      <c r="N74" s="343"/>
      <c r="O74" s="286"/>
      <c r="P74" s="286"/>
      <c r="Q74" s="144"/>
      <c r="R74" s="344"/>
      <c r="S74" s="146"/>
      <c r="T74" s="137" t="s">
        <v>120</v>
      </c>
      <c r="U74" s="139"/>
      <c r="V74" s="139"/>
      <c r="W74" s="138"/>
      <c r="X74" s="138"/>
      <c r="Y74" s="140"/>
    </row>
    <row r="75" spans="1:25" s="9" customFormat="1" ht="39" customHeight="1">
      <c r="A75" s="448"/>
      <c r="B75" s="458"/>
      <c r="C75" s="435"/>
      <c r="D75" s="451"/>
      <c r="E75" s="204" t="s">
        <v>75</v>
      </c>
      <c r="F75" s="205" t="s">
        <v>76</v>
      </c>
      <c r="G75" s="205" t="s">
        <v>264</v>
      </c>
      <c r="H75" s="207"/>
      <c r="I75" s="207"/>
      <c r="J75" s="207"/>
      <c r="K75" s="207" t="s">
        <v>32</v>
      </c>
      <c r="L75" s="207" t="s">
        <v>53</v>
      </c>
      <c r="M75" s="207"/>
      <c r="N75" s="207"/>
      <c r="O75" s="205"/>
      <c r="P75" s="205" t="s">
        <v>264</v>
      </c>
      <c r="Q75" s="204" t="s">
        <v>75</v>
      </c>
      <c r="R75" s="210" t="s">
        <v>31</v>
      </c>
      <c r="S75" s="455" t="s">
        <v>119</v>
      </c>
      <c r="T75" s="481" t="s">
        <v>121</v>
      </c>
      <c r="U75" s="460" t="s">
        <v>182</v>
      </c>
      <c r="V75" s="462" t="s">
        <v>48</v>
      </c>
      <c r="W75" s="463"/>
      <c r="X75" s="460" t="s">
        <v>47</v>
      </c>
      <c r="Y75" s="460" t="s">
        <v>114</v>
      </c>
    </row>
    <row r="76" spans="1:25" s="9" customFormat="1" ht="39" customHeight="1" thickBot="1">
      <c r="A76" s="448"/>
      <c r="B76" s="458"/>
      <c r="C76" s="435"/>
      <c r="D76" s="451"/>
      <c r="E76" s="45" t="s">
        <v>74</v>
      </c>
      <c r="F76" s="345" t="s">
        <v>41</v>
      </c>
      <c r="G76" s="46" t="s">
        <v>265</v>
      </c>
      <c r="H76" s="345"/>
      <c r="I76" s="345"/>
      <c r="J76" s="345"/>
      <c r="K76" s="345" t="s">
        <v>45</v>
      </c>
      <c r="L76" s="345" t="s">
        <v>54</v>
      </c>
      <c r="M76" s="345"/>
      <c r="N76" s="345"/>
      <c r="O76" s="345"/>
      <c r="P76" s="46" t="s">
        <v>265</v>
      </c>
      <c r="Q76" s="45" t="s">
        <v>74</v>
      </c>
      <c r="R76" s="346" t="s">
        <v>41</v>
      </c>
      <c r="S76" s="456"/>
      <c r="T76" s="482"/>
      <c r="U76" s="461"/>
      <c r="V76" s="464"/>
      <c r="W76" s="465"/>
      <c r="X76" s="461"/>
      <c r="Y76" s="461"/>
    </row>
    <row r="77" spans="1:25" s="9" customFormat="1" ht="43.5" customHeight="1" thickBot="1" thickTop="1">
      <c r="A77" s="449"/>
      <c r="B77" s="459"/>
      <c r="C77" s="436"/>
      <c r="D77" s="452"/>
      <c r="E77" s="347" t="s">
        <v>175</v>
      </c>
      <c r="F77" s="11" t="s">
        <v>174</v>
      </c>
      <c r="G77" s="181" t="s">
        <v>266</v>
      </c>
      <c r="H77" s="11"/>
      <c r="I77" s="11"/>
      <c r="J77" s="11"/>
      <c r="K77" s="11" t="s">
        <v>229</v>
      </c>
      <c r="L77" s="181" t="s">
        <v>263</v>
      </c>
      <c r="M77" s="181"/>
      <c r="N77" s="181"/>
      <c r="O77" s="181"/>
      <c r="P77" s="181" t="s">
        <v>266</v>
      </c>
      <c r="Q77" s="181" t="s">
        <v>229</v>
      </c>
      <c r="R77" s="288" t="s">
        <v>262</v>
      </c>
      <c r="S77" s="48" t="s">
        <v>49</v>
      </c>
      <c r="T77" s="437" t="s">
        <v>52</v>
      </c>
      <c r="U77" s="438"/>
      <c r="V77" s="438"/>
      <c r="W77" s="438"/>
      <c r="X77" s="438"/>
      <c r="Y77" s="439"/>
    </row>
    <row r="78" spans="1:25" s="9" customFormat="1" ht="25.5" customHeight="1" thickTop="1">
      <c r="A78" s="303">
        <v>22</v>
      </c>
      <c r="B78" s="304" t="s">
        <v>271</v>
      </c>
      <c r="C78" s="304" t="s">
        <v>286</v>
      </c>
      <c r="D78" s="305" t="s">
        <v>250</v>
      </c>
      <c r="E78" s="365">
        <v>44705</v>
      </c>
      <c r="F78" s="366">
        <v>44706</v>
      </c>
      <c r="G78" s="294"/>
      <c r="H78" s="259"/>
      <c r="I78" s="259"/>
      <c r="J78" s="259"/>
      <c r="K78" s="367">
        <v>44711</v>
      </c>
      <c r="L78" s="367">
        <v>44710</v>
      </c>
      <c r="M78" s="259"/>
      <c r="N78" s="259"/>
      <c r="O78" s="259"/>
      <c r="P78" s="259"/>
      <c r="Q78" s="409" t="s">
        <v>122</v>
      </c>
      <c r="R78" s="368">
        <v>44713</v>
      </c>
      <c r="S78" s="296">
        <f>R78+1</f>
        <v>44714</v>
      </c>
      <c r="T78" s="338">
        <f>R78+3</f>
        <v>44716</v>
      </c>
      <c r="U78" s="339">
        <f>R78+4</f>
        <v>44717</v>
      </c>
      <c r="V78" s="340">
        <f>R78+6</f>
        <v>44719</v>
      </c>
      <c r="W78" s="341"/>
      <c r="X78" s="342">
        <f>R78+9</f>
        <v>44722</v>
      </c>
      <c r="Y78" s="342">
        <f>R78+15</f>
        <v>44728</v>
      </c>
    </row>
    <row r="79" spans="1:25" s="9" customFormat="1" ht="25.5" customHeight="1">
      <c r="A79" s="299"/>
      <c r="B79" s="306" t="s">
        <v>272</v>
      </c>
      <c r="C79" s="307" t="s">
        <v>292</v>
      </c>
      <c r="D79" s="308" t="s">
        <v>258</v>
      </c>
      <c r="E79" s="399"/>
      <c r="F79" s="353">
        <v>44702</v>
      </c>
      <c r="G79" s="353">
        <v>44700</v>
      </c>
      <c r="H79" s="364"/>
      <c r="I79" s="364"/>
      <c r="J79" s="364"/>
      <c r="K79" s="353">
        <v>44704</v>
      </c>
      <c r="L79" s="353">
        <v>44705</v>
      </c>
      <c r="M79" s="355"/>
      <c r="N79" s="364"/>
      <c r="O79" s="355"/>
      <c r="P79" s="353">
        <v>44707</v>
      </c>
      <c r="Q79" s="355"/>
      <c r="R79" s="310">
        <v>44708</v>
      </c>
      <c r="S79" s="311">
        <f>R79+1</f>
        <v>44709</v>
      </c>
      <c r="T79" s="312">
        <f>R79+3</f>
        <v>44711</v>
      </c>
      <c r="U79" s="313">
        <f>R79+4</f>
        <v>44712</v>
      </c>
      <c r="V79" s="314">
        <f>R79+6</f>
        <v>44714</v>
      </c>
      <c r="W79" s="315"/>
      <c r="X79" s="316">
        <f>R79+9</f>
        <v>44717</v>
      </c>
      <c r="Y79" s="316">
        <f>R79+15</f>
        <v>44723</v>
      </c>
    </row>
    <row r="80" spans="1:25" s="9" customFormat="1" ht="25.5" customHeight="1">
      <c r="A80" s="303">
        <v>23</v>
      </c>
      <c r="B80" s="381" t="s">
        <v>122</v>
      </c>
      <c r="C80" s="381" t="s">
        <v>269</v>
      </c>
      <c r="D80" s="305" t="s">
        <v>250</v>
      </c>
      <c r="E80" s="420" t="s">
        <v>269</v>
      </c>
      <c r="F80" s="421" t="s">
        <v>269</v>
      </c>
      <c r="G80" s="422"/>
      <c r="H80" s="370"/>
      <c r="I80" s="370"/>
      <c r="J80" s="370"/>
      <c r="K80" s="404" t="s">
        <v>269</v>
      </c>
      <c r="L80" s="404" t="s">
        <v>269</v>
      </c>
      <c r="M80" s="370"/>
      <c r="N80" s="370"/>
      <c r="O80" s="370"/>
      <c r="P80" s="370"/>
      <c r="Q80" s="404" t="s">
        <v>269</v>
      </c>
      <c r="R80" s="423" t="s">
        <v>269</v>
      </c>
      <c r="S80" s="382"/>
      <c r="T80" s="410"/>
      <c r="U80" s="411"/>
      <c r="V80" s="412"/>
      <c r="W80" s="413"/>
      <c r="X80" s="414"/>
      <c r="Y80" s="414"/>
    </row>
    <row r="81" spans="1:25" s="9" customFormat="1" ht="25.5" customHeight="1">
      <c r="A81" s="299"/>
      <c r="B81" s="306" t="s">
        <v>272</v>
      </c>
      <c r="C81" s="307" t="s">
        <v>293</v>
      </c>
      <c r="D81" s="308" t="s">
        <v>258</v>
      </c>
      <c r="E81" s="354"/>
      <c r="F81" s="353">
        <v>44709</v>
      </c>
      <c r="G81" s="353">
        <v>44707</v>
      </c>
      <c r="H81" s="309"/>
      <c r="I81" s="309"/>
      <c r="J81" s="309"/>
      <c r="K81" s="353">
        <v>44711</v>
      </c>
      <c r="L81" s="353">
        <v>44712</v>
      </c>
      <c r="M81" s="353"/>
      <c r="N81" s="309"/>
      <c r="O81" s="353"/>
      <c r="P81" s="353">
        <v>44720</v>
      </c>
      <c r="Q81" s="353">
        <v>44721</v>
      </c>
      <c r="R81" s="310">
        <v>44721</v>
      </c>
      <c r="S81" s="311">
        <f>R81+1</f>
        <v>44722</v>
      </c>
      <c r="T81" s="312">
        <f>R81+3</f>
        <v>44724</v>
      </c>
      <c r="U81" s="313">
        <f>R81+4</f>
        <v>44725</v>
      </c>
      <c r="V81" s="314">
        <f>R81+6</f>
        <v>44727</v>
      </c>
      <c r="W81" s="315"/>
      <c r="X81" s="316">
        <f>R81+9</f>
        <v>44730</v>
      </c>
      <c r="Y81" s="316">
        <f>R81+15</f>
        <v>44736</v>
      </c>
    </row>
    <row r="82" spans="1:25" s="9" customFormat="1" ht="25.5" customHeight="1">
      <c r="A82" s="303">
        <v>24</v>
      </c>
      <c r="B82" s="304" t="s">
        <v>255</v>
      </c>
      <c r="C82" s="304" t="s">
        <v>298</v>
      </c>
      <c r="D82" s="305" t="s">
        <v>250</v>
      </c>
      <c r="E82" s="365">
        <v>44721</v>
      </c>
      <c r="F82" s="366">
        <v>44721</v>
      </c>
      <c r="G82" s="294">
        <v>44720</v>
      </c>
      <c r="H82" s="259"/>
      <c r="I82" s="259"/>
      <c r="J82" s="259"/>
      <c r="K82" s="367">
        <v>44726</v>
      </c>
      <c r="L82" s="367">
        <v>44726</v>
      </c>
      <c r="M82" s="259"/>
      <c r="N82" s="259"/>
      <c r="O82" s="259"/>
      <c r="P82" s="259">
        <v>44728</v>
      </c>
      <c r="Q82" s="404" t="s">
        <v>122</v>
      </c>
      <c r="R82" s="368">
        <v>44729</v>
      </c>
      <c r="S82" s="296">
        <f>R82+1</f>
        <v>44730</v>
      </c>
      <c r="T82" s="338">
        <f>R82+3</f>
        <v>44732</v>
      </c>
      <c r="U82" s="339">
        <f>R82+4</f>
        <v>44733</v>
      </c>
      <c r="V82" s="340">
        <f>R82+6</f>
        <v>44735</v>
      </c>
      <c r="W82" s="341"/>
      <c r="X82" s="342">
        <f>R82+9</f>
        <v>44738</v>
      </c>
      <c r="Y82" s="342">
        <f>R82+15</f>
        <v>44744</v>
      </c>
    </row>
    <row r="83" spans="1:25" s="9" customFormat="1" ht="25.5" customHeight="1">
      <c r="A83" s="299"/>
      <c r="B83" s="424" t="s">
        <v>269</v>
      </c>
      <c r="C83" s="425" t="s">
        <v>269</v>
      </c>
      <c r="D83" s="308" t="s">
        <v>258</v>
      </c>
      <c r="E83" s="426"/>
      <c r="F83" s="358" t="s">
        <v>269</v>
      </c>
      <c r="G83" s="358" t="s">
        <v>269</v>
      </c>
      <c r="H83" s="427"/>
      <c r="I83" s="427"/>
      <c r="J83" s="427"/>
      <c r="K83" s="358" t="s">
        <v>269</v>
      </c>
      <c r="L83" s="358" t="s">
        <v>269</v>
      </c>
      <c r="M83" s="358"/>
      <c r="N83" s="427"/>
      <c r="O83" s="358"/>
      <c r="P83" s="358" t="s">
        <v>269</v>
      </c>
      <c r="Q83" s="358"/>
      <c r="R83" s="428" t="s">
        <v>122</v>
      </c>
      <c r="S83" s="429"/>
      <c r="T83" s="415"/>
      <c r="U83" s="416"/>
      <c r="V83" s="417"/>
      <c r="W83" s="418"/>
      <c r="X83" s="419"/>
      <c r="Y83" s="419"/>
    </row>
    <row r="84" spans="1:25" s="9" customFormat="1" ht="25.5" customHeight="1">
      <c r="A84" s="303">
        <v>25</v>
      </c>
      <c r="B84" s="304" t="s">
        <v>271</v>
      </c>
      <c r="C84" s="304" t="s">
        <v>279</v>
      </c>
      <c r="D84" s="380" t="s">
        <v>250</v>
      </c>
      <c r="E84" s="365">
        <v>44726</v>
      </c>
      <c r="F84" s="366">
        <v>44727</v>
      </c>
      <c r="G84" s="294"/>
      <c r="H84" s="259"/>
      <c r="I84" s="259"/>
      <c r="J84" s="259"/>
      <c r="K84" s="367">
        <v>44732</v>
      </c>
      <c r="L84" s="367">
        <v>44731</v>
      </c>
      <c r="M84" s="259"/>
      <c r="N84" s="259"/>
      <c r="O84" s="259"/>
      <c r="P84" s="259"/>
      <c r="Q84" s="367">
        <v>44733</v>
      </c>
      <c r="R84" s="368">
        <v>44734</v>
      </c>
      <c r="S84" s="296">
        <f>R84+1</f>
        <v>44735</v>
      </c>
      <c r="T84" s="338">
        <f>R84+3</f>
        <v>44737</v>
      </c>
      <c r="U84" s="339">
        <f>R84+4</f>
        <v>44738</v>
      </c>
      <c r="V84" s="340">
        <f>R84+6</f>
        <v>44740</v>
      </c>
      <c r="W84" s="341"/>
      <c r="X84" s="342">
        <f>R84+9</f>
        <v>44743</v>
      </c>
      <c r="Y84" s="342">
        <f>R84+15</f>
        <v>44749</v>
      </c>
    </row>
    <row r="85" spans="1:25" s="9" customFormat="1" ht="25.5" customHeight="1">
      <c r="A85" s="299"/>
      <c r="B85" s="306" t="s">
        <v>231</v>
      </c>
      <c r="C85" s="307" t="s">
        <v>279</v>
      </c>
      <c r="D85" s="308" t="s">
        <v>258</v>
      </c>
      <c r="E85" s="354"/>
      <c r="F85" s="353">
        <v>44723</v>
      </c>
      <c r="G85" s="353">
        <v>44721</v>
      </c>
      <c r="H85" s="309"/>
      <c r="I85" s="309"/>
      <c r="J85" s="309"/>
      <c r="K85" s="353">
        <v>44725</v>
      </c>
      <c r="L85" s="358" t="s">
        <v>269</v>
      </c>
      <c r="M85" s="353"/>
      <c r="N85" s="309"/>
      <c r="O85" s="353"/>
      <c r="P85" s="358" t="s">
        <v>269</v>
      </c>
      <c r="Q85" s="358"/>
      <c r="R85" s="428" t="s">
        <v>269</v>
      </c>
      <c r="S85" s="311"/>
      <c r="T85" s="312"/>
      <c r="U85" s="313"/>
      <c r="V85" s="314"/>
      <c r="W85" s="315"/>
      <c r="X85" s="316"/>
      <c r="Y85" s="316"/>
    </row>
    <row r="86" spans="1:25" s="22" customFormat="1" ht="25.5" customHeight="1">
      <c r="A86" s="303">
        <v>26</v>
      </c>
      <c r="B86" s="304" t="s">
        <v>251</v>
      </c>
      <c r="C86" s="304" t="s">
        <v>280</v>
      </c>
      <c r="D86" s="380" t="s">
        <v>250</v>
      </c>
      <c r="E86" s="365">
        <v>44733</v>
      </c>
      <c r="F86" s="366">
        <v>44734</v>
      </c>
      <c r="G86" s="294"/>
      <c r="H86" s="259"/>
      <c r="I86" s="259"/>
      <c r="J86" s="259"/>
      <c r="K86" s="367">
        <v>44739</v>
      </c>
      <c r="L86" s="367">
        <v>44738</v>
      </c>
      <c r="M86" s="259"/>
      <c r="N86" s="259"/>
      <c r="O86" s="259"/>
      <c r="P86" s="259"/>
      <c r="Q86" s="367">
        <v>44740</v>
      </c>
      <c r="R86" s="368">
        <v>44741</v>
      </c>
      <c r="S86" s="296">
        <f aca="true" t="shared" si="8" ref="S86:S91">R86+1</f>
        <v>44742</v>
      </c>
      <c r="T86" s="338">
        <f aca="true" t="shared" si="9" ref="T86:T91">R86+3</f>
        <v>44744</v>
      </c>
      <c r="U86" s="339">
        <f aca="true" t="shared" si="10" ref="U86:U91">R86+4</f>
        <v>44745</v>
      </c>
      <c r="V86" s="340">
        <f aca="true" t="shared" si="11" ref="V86:V91">R86+6</f>
        <v>44747</v>
      </c>
      <c r="W86" s="341"/>
      <c r="X86" s="342">
        <f aca="true" t="shared" si="12" ref="X86:X91">R86+9</f>
        <v>44750</v>
      </c>
      <c r="Y86" s="342">
        <f aca="true" t="shared" si="13" ref="Y86:Y91">R86+15</f>
        <v>44756</v>
      </c>
    </row>
    <row r="87" spans="1:25" s="22" customFormat="1" ht="25.5" customHeight="1">
      <c r="A87" s="299"/>
      <c r="B87" s="306" t="s">
        <v>272</v>
      </c>
      <c r="C87" s="307" t="s">
        <v>303</v>
      </c>
      <c r="D87" s="308" t="s">
        <v>258</v>
      </c>
      <c r="E87" s="354"/>
      <c r="F87" s="353">
        <v>44730</v>
      </c>
      <c r="G87" s="353">
        <v>44728</v>
      </c>
      <c r="H87" s="309"/>
      <c r="I87" s="309"/>
      <c r="J87" s="309"/>
      <c r="K87" s="353">
        <v>44732</v>
      </c>
      <c r="L87" s="353">
        <v>44733</v>
      </c>
      <c r="M87" s="353"/>
      <c r="N87" s="309"/>
      <c r="O87" s="353"/>
      <c r="P87" s="353">
        <v>44735</v>
      </c>
      <c r="Q87" s="353"/>
      <c r="R87" s="310">
        <v>44736</v>
      </c>
      <c r="S87" s="311">
        <f t="shared" si="8"/>
        <v>44737</v>
      </c>
      <c r="T87" s="312">
        <f t="shared" si="9"/>
        <v>44739</v>
      </c>
      <c r="U87" s="313">
        <f t="shared" si="10"/>
        <v>44740</v>
      </c>
      <c r="V87" s="314">
        <f t="shared" si="11"/>
        <v>44742</v>
      </c>
      <c r="W87" s="315"/>
      <c r="X87" s="316">
        <f t="shared" si="12"/>
        <v>44745</v>
      </c>
      <c r="Y87" s="316">
        <f t="shared" si="13"/>
        <v>44751</v>
      </c>
    </row>
    <row r="88" spans="1:25" s="41" customFormat="1" ht="25.5" customHeight="1">
      <c r="A88" s="303">
        <v>27</v>
      </c>
      <c r="B88" s="304" t="s">
        <v>251</v>
      </c>
      <c r="C88" s="304" t="s">
        <v>365</v>
      </c>
      <c r="D88" s="380" t="s">
        <v>250</v>
      </c>
      <c r="E88" s="365">
        <f>E86+7</f>
        <v>44740</v>
      </c>
      <c r="F88" s="366">
        <f>F86+7</f>
        <v>44741</v>
      </c>
      <c r="G88" s="294"/>
      <c r="H88" s="259"/>
      <c r="I88" s="259"/>
      <c r="J88" s="259"/>
      <c r="K88" s="367">
        <f aca="true" t="shared" si="14" ref="K88:L91">K86+7</f>
        <v>44746</v>
      </c>
      <c r="L88" s="367">
        <f t="shared" si="14"/>
        <v>44745</v>
      </c>
      <c r="M88" s="259"/>
      <c r="N88" s="259"/>
      <c r="O88" s="259"/>
      <c r="P88" s="259"/>
      <c r="Q88" s="367">
        <f>Q86+7</f>
        <v>44747</v>
      </c>
      <c r="R88" s="368">
        <f>R86+7</f>
        <v>44748</v>
      </c>
      <c r="S88" s="296">
        <f t="shared" si="8"/>
        <v>44749</v>
      </c>
      <c r="T88" s="338">
        <f t="shared" si="9"/>
        <v>44751</v>
      </c>
      <c r="U88" s="339">
        <f t="shared" si="10"/>
        <v>44752</v>
      </c>
      <c r="V88" s="340">
        <f t="shared" si="11"/>
        <v>44754</v>
      </c>
      <c r="W88" s="341"/>
      <c r="X88" s="342">
        <f t="shared" si="12"/>
        <v>44757</v>
      </c>
      <c r="Y88" s="342">
        <f t="shared" si="13"/>
        <v>44763</v>
      </c>
    </row>
    <row r="89" spans="1:25" s="41" customFormat="1" ht="25.5" customHeight="1">
      <c r="A89" s="299"/>
      <c r="B89" s="306" t="s">
        <v>272</v>
      </c>
      <c r="C89" s="307" t="s">
        <v>366</v>
      </c>
      <c r="D89" s="308" t="s">
        <v>258</v>
      </c>
      <c r="E89" s="354"/>
      <c r="F89" s="353">
        <f>F87+7</f>
        <v>44737</v>
      </c>
      <c r="G89" s="353">
        <f>G87+7</f>
        <v>44735</v>
      </c>
      <c r="H89" s="309"/>
      <c r="I89" s="309"/>
      <c r="J89" s="309"/>
      <c r="K89" s="353">
        <f t="shared" si="14"/>
        <v>44739</v>
      </c>
      <c r="L89" s="353">
        <f t="shared" si="14"/>
        <v>44740</v>
      </c>
      <c r="M89" s="353"/>
      <c r="N89" s="309"/>
      <c r="O89" s="353"/>
      <c r="P89" s="353">
        <f>P87+7</f>
        <v>44742</v>
      </c>
      <c r="Q89" s="353"/>
      <c r="R89" s="310">
        <f>R87+7</f>
        <v>44743</v>
      </c>
      <c r="S89" s="311">
        <f t="shared" si="8"/>
        <v>44744</v>
      </c>
      <c r="T89" s="312">
        <f t="shared" si="9"/>
        <v>44746</v>
      </c>
      <c r="U89" s="313">
        <f t="shared" si="10"/>
        <v>44747</v>
      </c>
      <c r="V89" s="314">
        <f t="shared" si="11"/>
        <v>44749</v>
      </c>
      <c r="W89" s="315"/>
      <c r="X89" s="316">
        <f t="shared" si="12"/>
        <v>44752</v>
      </c>
      <c r="Y89" s="316">
        <f t="shared" si="13"/>
        <v>44758</v>
      </c>
    </row>
    <row r="90" spans="1:25" s="19" customFormat="1" ht="25.5" customHeight="1">
      <c r="A90" s="303">
        <v>28</v>
      </c>
      <c r="B90" s="304" t="s">
        <v>251</v>
      </c>
      <c r="C90" s="304" t="s">
        <v>367</v>
      </c>
      <c r="D90" s="380" t="s">
        <v>250</v>
      </c>
      <c r="E90" s="365">
        <f>E88+7</f>
        <v>44747</v>
      </c>
      <c r="F90" s="366">
        <f>F88+7</f>
        <v>44748</v>
      </c>
      <c r="G90" s="294"/>
      <c r="H90" s="259"/>
      <c r="I90" s="259"/>
      <c r="J90" s="259"/>
      <c r="K90" s="367">
        <f t="shared" si="14"/>
        <v>44753</v>
      </c>
      <c r="L90" s="367">
        <f t="shared" si="14"/>
        <v>44752</v>
      </c>
      <c r="M90" s="259"/>
      <c r="N90" s="259"/>
      <c r="O90" s="259"/>
      <c r="P90" s="259"/>
      <c r="Q90" s="367">
        <f>Q88+7</f>
        <v>44754</v>
      </c>
      <c r="R90" s="368">
        <f>R88+7</f>
        <v>44755</v>
      </c>
      <c r="S90" s="296">
        <f t="shared" si="8"/>
        <v>44756</v>
      </c>
      <c r="T90" s="338">
        <f t="shared" si="9"/>
        <v>44758</v>
      </c>
      <c r="U90" s="339">
        <f t="shared" si="10"/>
        <v>44759</v>
      </c>
      <c r="V90" s="340">
        <f t="shared" si="11"/>
        <v>44761</v>
      </c>
      <c r="W90" s="341"/>
      <c r="X90" s="342">
        <f t="shared" si="12"/>
        <v>44764</v>
      </c>
      <c r="Y90" s="342">
        <f t="shared" si="13"/>
        <v>44770</v>
      </c>
    </row>
    <row r="91" spans="1:25" s="19" customFormat="1" ht="25.5" customHeight="1">
      <c r="A91" s="299"/>
      <c r="B91" s="306" t="s">
        <v>272</v>
      </c>
      <c r="C91" s="307" t="s">
        <v>368</v>
      </c>
      <c r="D91" s="308" t="s">
        <v>258</v>
      </c>
      <c r="E91" s="354"/>
      <c r="F91" s="353">
        <f>F89+7</f>
        <v>44744</v>
      </c>
      <c r="G91" s="353">
        <f>G89+7</f>
        <v>44742</v>
      </c>
      <c r="H91" s="309"/>
      <c r="I91" s="309"/>
      <c r="J91" s="309"/>
      <c r="K91" s="353">
        <f t="shared" si="14"/>
        <v>44746</v>
      </c>
      <c r="L91" s="353">
        <f t="shared" si="14"/>
        <v>44747</v>
      </c>
      <c r="M91" s="353"/>
      <c r="N91" s="309"/>
      <c r="O91" s="353"/>
      <c r="P91" s="353">
        <f>P89+7</f>
        <v>44749</v>
      </c>
      <c r="Q91" s="353"/>
      <c r="R91" s="310">
        <f>R89+7</f>
        <v>44750</v>
      </c>
      <c r="S91" s="311">
        <f t="shared" si="8"/>
        <v>44751</v>
      </c>
      <c r="T91" s="312">
        <f t="shared" si="9"/>
        <v>44753</v>
      </c>
      <c r="U91" s="313">
        <f t="shared" si="10"/>
        <v>44754</v>
      </c>
      <c r="V91" s="314">
        <f t="shared" si="11"/>
        <v>44756</v>
      </c>
      <c r="W91" s="315"/>
      <c r="X91" s="316">
        <f t="shared" si="12"/>
        <v>44759</v>
      </c>
      <c r="Y91" s="316">
        <f t="shared" si="13"/>
        <v>44765</v>
      </c>
    </row>
    <row r="92" spans="1:25" s="9" customFormat="1" ht="24" customHeight="1">
      <c r="A92" s="324" t="s">
        <v>66</v>
      </c>
      <c r="B92" s="41"/>
      <c r="C92" s="16"/>
      <c r="D92" s="42"/>
      <c r="E92" s="43"/>
      <c r="F92" s="43"/>
      <c r="G92" s="43"/>
      <c r="H92" s="43"/>
      <c r="I92" s="43"/>
      <c r="J92" s="43"/>
      <c r="K92" s="43"/>
      <c r="L92" s="43"/>
      <c r="M92" s="43"/>
      <c r="N92" s="43"/>
      <c r="O92" s="43"/>
      <c r="P92" s="43"/>
      <c r="Q92" s="43"/>
      <c r="R92" s="43"/>
      <c r="S92" s="19"/>
      <c r="T92" s="19"/>
      <c r="U92" s="19"/>
      <c r="V92" s="19"/>
      <c r="W92" s="19"/>
      <c r="X92" s="19"/>
      <c r="Y92" s="19"/>
    </row>
    <row r="93" spans="1:18" s="9" customFormat="1" ht="24" customHeight="1">
      <c r="A93" s="18" t="s">
        <v>261</v>
      </c>
      <c r="B93" s="41"/>
      <c r="C93" s="16"/>
      <c r="D93" s="42"/>
      <c r="E93" s="43"/>
      <c r="F93" s="43"/>
      <c r="G93" s="43"/>
      <c r="H93" s="43"/>
      <c r="I93" s="43"/>
      <c r="J93" s="43"/>
      <c r="K93" s="43"/>
      <c r="L93" s="43"/>
      <c r="M93" s="43"/>
      <c r="N93" s="43"/>
      <c r="O93" s="43"/>
      <c r="P93" s="43"/>
      <c r="Q93" s="49"/>
      <c r="R93" s="49"/>
    </row>
    <row r="94" spans="1:18" s="9" customFormat="1" ht="24" customHeight="1">
      <c r="A94" s="18"/>
      <c r="B94" s="41"/>
      <c r="C94" s="16"/>
      <c r="D94" s="42"/>
      <c r="E94" s="43"/>
      <c r="F94" s="43"/>
      <c r="G94" s="43"/>
      <c r="H94" s="43"/>
      <c r="I94" s="43"/>
      <c r="J94" s="43"/>
      <c r="K94" s="43"/>
      <c r="L94" s="43"/>
      <c r="M94" s="43"/>
      <c r="N94" s="43"/>
      <c r="O94" s="43"/>
      <c r="P94" s="43"/>
      <c r="Q94" s="43"/>
      <c r="R94" s="49"/>
    </row>
    <row r="95" spans="1:18" s="9" customFormat="1" ht="24" customHeight="1">
      <c r="A95" s="18"/>
      <c r="B95" s="41"/>
      <c r="C95" s="16"/>
      <c r="D95" s="42"/>
      <c r="E95" s="43"/>
      <c r="F95" s="43"/>
      <c r="G95" s="43"/>
      <c r="H95" s="43"/>
      <c r="I95" s="43"/>
      <c r="J95" s="43"/>
      <c r="K95" s="43"/>
      <c r="L95" s="43"/>
      <c r="M95" s="43"/>
      <c r="N95" s="43"/>
      <c r="O95" s="43"/>
      <c r="P95" s="43"/>
      <c r="Q95" s="43"/>
      <c r="R95" s="49"/>
    </row>
    <row r="96" spans="1:18" s="9" customFormat="1" ht="24" customHeight="1">
      <c r="A96" s="18"/>
      <c r="B96" s="41"/>
      <c r="C96" s="16"/>
      <c r="D96" s="42"/>
      <c r="E96" s="43"/>
      <c r="F96" s="43"/>
      <c r="G96" s="43"/>
      <c r="H96" s="43"/>
      <c r="I96" s="43"/>
      <c r="J96" s="43"/>
      <c r="K96" s="43"/>
      <c r="L96" s="43"/>
      <c r="M96" s="43"/>
      <c r="N96" s="43"/>
      <c r="O96" s="49"/>
      <c r="P96" s="49"/>
      <c r="Q96" s="49"/>
      <c r="R96" s="49"/>
    </row>
    <row r="97" spans="1:18" s="9" customFormat="1" ht="24" customHeight="1">
      <c r="A97" s="18"/>
      <c r="B97" s="41"/>
      <c r="C97" s="16"/>
      <c r="D97" s="42"/>
      <c r="E97" s="43"/>
      <c r="F97" s="43"/>
      <c r="G97" s="43"/>
      <c r="H97" s="43"/>
      <c r="I97" s="43"/>
      <c r="J97" s="43"/>
      <c r="K97" s="43"/>
      <c r="L97" s="43"/>
      <c r="M97" s="43"/>
      <c r="N97" s="43"/>
      <c r="O97" s="49"/>
      <c r="P97" s="49"/>
      <c r="Q97" s="49"/>
      <c r="R97" s="49"/>
    </row>
    <row r="98" spans="2:18" s="9" customFormat="1" ht="24" customHeight="1">
      <c r="B98" s="22"/>
      <c r="C98" s="24"/>
      <c r="D98" s="50"/>
      <c r="E98" s="49"/>
      <c r="F98" s="49"/>
      <c r="G98" s="49"/>
      <c r="H98" s="49"/>
      <c r="I98" s="49"/>
      <c r="J98" s="49"/>
      <c r="K98" s="49"/>
      <c r="L98" s="49"/>
      <c r="M98" s="49"/>
      <c r="N98" s="49"/>
      <c r="O98" s="49"/>
      <c r="P98" s="49"/>
      <c r="Q98" s="49"/>
      <c r="R98" s="49"/>
    </row>
    <row r="99" spans="2:18" s="9" customFormat="1" ht="43.5" customHeight="1">
      <c r="B99" s="22"/>
      <c r="C99" s="24"/>
      <c r="D99" s="50"/>
      <c r="E99" s="49"/>
      <c r="F99" s="49"/>
      <c r="G99" s="49"/>
      <c r="H99" s="49"/>
      <c r="I99" s="49"/>
      <c r="J99" s="49"/>
      <c r="K99" s="49"/>
      <c r="L99" s="49"/>
      <c r="M99" s="49"/>
      <c r="N99" s="49"/>
      <c r="O99" s="49"/>
      <c r="P99" s="49"/>
      <c r="Q99" s="49"/>
      <c r="R99" s="49"/>
    </row>
    <row r="100" spans="2:18" s="9" customFormat="1" ht="43.5" customHeight="1">
      <c r="B100" s="22"/>
      <c r="C100" s="24"/>
      <c r="D100" s="50"/>
      <c r="E100" s="49"/>
      <c r="F100" s="49"/>
      <c r="G100" s="49"/>
      <c r="H100" s="49"/>
      <c r="I100" s="49"/>
      <c r="J100" s="49"/>
      <c r="K100" s="49"/>
      <c r="L100" s="49"/>
      <c r="M100" s="49"/>
      <c r="N100" s="49"/>
      <c r="O100" s="49"/>
      <c r="P100" s="49"/>
      <c r="Q100" s="49"/>
      <c r="R100" s="49"/>
    </row>
    <row r="101" spans="1:18" s="9" customFormat="1" ht="15" customHeight="1">
      <c r="A101" s="25"/>
      <c r="B101" s="196" t="s">
        <v>141</v>
      </c>
      <c r="C101" s="26"/>
      <c r="D101" s="26"/>
      <c r="E101" s="26"/>
      <c r="F101" s="26"/>
      <c r="G101" s="26"/>
      <c r="H101" s="26"/>
      <c r="I101" s="26"/>
      <c r="J101" s="51"/>
      <c r="K101" s="51"/>
      <c r="L101" s="51"/>
      <c r="M101" s="52"/>
      <c r="N101" s="52"/>
      <c r="O101" s="52"/>
      <c r="P101" s="52"/>
      <c r="Q101" s="52"/>
      <c r="R101" s="52"/>
    </row>
    <row r="102" spans="1:22" s="9" customFormat="1" ht="15" customHeight="1">
      <c r="A102" s="25"/>
      <c r="B102" s="453" t="s">
        <v>142</v>
      </c>
      <c r="C102" s="454"/>
      <c r="D102" s="175" t="s">
        <v>33</v>
      </c>
      <c r="E102" s="178"/>
      <c r="F102" s="176"/>
      <c r="G102" s="178"/>
      <c r="H102" s="175" t="s">
        <v>19</v>
      </c>
      <c r="I102" s="178"/>
      <c r="J102" s="178"/>
      <c r="K102" s="178"/>
      <c r="L102" s="178"/>
      <c r="M102" s="178"/>
      <c r="N102" s="178"/>
      <c r="O102" s="176"/>
      <c r="P102" s="178"/>
      <c r="Q102" s="175" t="s">
        <v>17</v>
      </c>
      <c r="R102" s="178"/>
      <c r="S102" s="178"/>
      <c r="T102" s="180"/>
      <c r="U102" s="24"/>
      <c r="V102" s="24"/>
    </row>
    <row r="103" spans="1:22" s="9" customFormat="1" ht="15" customHeight="1">
      <c r="A103" s="25"/>
      <c r="B103" s="443" t="s">
        <v>25</v>
      </c>
      <c r="C103" s="444"/>
      <c r="D103" s="260" t="s">
        <v>301</v>
      </c>
      <c r="E103" s="261"/>
      <c r="F103" s="262"/>
      <c r="G103" s="261"/>
      <c r="H103" s="56" t="s">
        <v>203</v>
      </c>
      <c r="I103" s="57"/>
      <c r="J103" s="57"/>
      <c r="K103" s="57"/>
      <c r="L103" s="57"/>
      <c r="M103" s="57"/>
      <c r="N103" s="57"/>
      <c r="O103" s="58"/>
      <c r="P103" s="57"/>
      <c r="Q103" s="56" t="s">
        <v>18</v>
      </c>
      <c r="R103" s="57"/>
      <c r="S103" s="57"/>
      <c r="T103" s="148"/>
      <c r="U103" s="24"/>
      <c r="V103" s="24"/>
    </row>
    <row r="104" spans="1:22" s="9" customFormat="1" ht="15" customHeight="1">
      <c r="A104" s="25"/>
      <c r="B104" s="443"/>
      <c r="C104" s="444"/>
      <c r="D104" s="263"/>
      <c r="E104" s="264"/>
      <c r="F104" s="264"/>
      <c r="G104" s="265"/>
      <c r="H104" s="56" t="s">
        <v>202</v>
      </c>
      <c r="I104" s="57"/>
      <c r="J104" s="57"/>
      <c r="K104" s="57"/>
      <c r="L104" s="57"/>
      <c r="M104" s="57"/>
      <c r="N104" s="57"/>
      <c r="O104" s="58"/>
      <c r="P104" s="57"/>
      <c r="Q104" s="231" t="s">
        <v>122</v>
      </c>
      <c r="R104" s="57"/>
      <c r="S104" s="57"/>
      <c r="T104" s="148"/>
      <c r="U104" s="24"/>
      <c r="V104" s="24"/>
    </row>
    <row r="105" spans="1:22" s="9" customFormat="1" ht="15" customHeight="1">
      <c r="A105" s="25"/>
      <c r="B105" s="432"/>
      <c r="C105" s="433"/>
      <c r="D105" s="263" t="s">
        <v>302</v>
      </c>
      <c r="E105" s="264"/>
      <c r="F105" s="265"/>
      <c r="G105" s="264"/>
      <c r="H105" s="53" t="s">
        <v>143</v>
      </c>
      <c r="I105" s="54"/>
      <c r="J105" s="54"/>
      <c r="K105" s="54"/>
      <c r="L105" s="54"/>
      <c r="M105" s="54"/>
      <c r="N105" s="54"/>
      <c r="O105" s="55"/>
      <c r="P105" s="54"/>
      <c r="Q105" s="53" t="s">
        <v>56</v>
      </c>
      <c r="R105" s="54"/>
      <c r="S105" s="54"/>
      <c r="T105" s="147"/>
      <c r="U105" s="24"/>
      <c r="V105" s="24"/>
    </row>
    <row r="106" spans="1:22" s="9" customFormat="1" ht="15" customHeight="1">
      <c r="A106" s="25"/>
      <c r="B106" s="432" t="s">
        <v>60</v>
      </c>
      <c r="C106" s="433"/>
      <c r="D106" s="260" t="s">
        <v>79</v>
      </c>
      <c r="E106" s="261"/>
      <c r="F106" s="262"/>
      <c r="G106" s="261"/>
      <c r="H106" s="56" t="s">
        <v>144</v>
      </c>
      <c r="I106" s="57"/>
      <c r="J106" s="57"/>
      <c r="K106" s="57"/>
      <c r="L106" s="57"/>
      <c r="M106" s="57"/>
      <c r="N106" s="57"/>
      <c r="O106" s="58"/>
      <c r="P106" s="57"/>
      <c r="Q106" s="56" t="s">
        <v>67</v>
      </c>
      <c r="R106" s="57"/>
      <c r="S106" s="57"/>
      <c r="T106" s="148"/>
      <c r="U106" s="24"/>
      <c r="V106" s="24"/>
    </row>
    <row r="107" spans="1:22" s="9" customFormat="1" ht="15" customHeight="1">
      <c r="A107" s="25"/>
      <c r="B107" s="445" t="s">
        <v>75</v>
      </c>
      <c r="C107" s="446"/>
      <c r="D107" s="263" t="s">
        <v>259</v>
      </c>
      <c r="E107" s="264"/>
      <c r="F107" s="265"/>
      <c r="G107" s="264"/>
      <c r="H107" s="53" t="s">
        <v>169</v>
      </c>
      <c r="I107" s="54"/>
      <c r="J107" s="54"/>
      <c r="K107" s="54"/>
      <c r="L107" s="54"/>
      <c r="M107" s="54"/>
      <c r="N107" s="54"/>
      <c r="O107" s="55"/>
      <c r="P107" s="54"/>
      <c r="Q107" s="59" t="s">
        <v>170</v>
      </c>
      <c r="R107" s="54"/>
      <c r="S107" s="54"/>
      <c r="T107" s="147"/>
      <c r="U107" s="24"/>
      <c r="V107" s="24"/>
    </row>
    <row r="108" spans="1:22" s="9" customFormat="1" ht="15" customHeight="1">
      <c r="A108" s="25"/>
      <c r="B108" s="432" t="s">
        <v>109</v>
      </c>
      <c r="C108" s="433"/>
      <c r="D108" s="260" t="s">
        <v>115</v>
      </c>
      <c r="E108" s="261"/>
      <c r="F108" s="262"/>
      <c r="G108" s="261"/>
      <c r="H108" s="56" t="s">
        <v>171</v>
      </c>
      <c r="I108" s="57"/>
      <c r="J108" s="57"/>
      <c r="K108" s="57"/>
      <c r="L108" s="57"/>
      <c r="M108" s="57"/>
      <c r="N108" s="57"/>
      <c r="O108" s="58"/>
      <c r="P108" s="57"/>
      <c r="Q108" s="149"/>
      <c r="R108" s="150"/>
      <c r="S108" s="150"/>
      <c r="T108" s="151"/>
      <c r="U108" s="24"/>
      <c r="V108" s="24"/>
    </row>
    <row r="109" spans="1:22" s="9" customFormat="1" ht="15" customHeight="1">
      <c r="A109" s="25"/>
      <c r="B109" s="432" t="s">
        <v>264</v>
      </c>
      <c r="C109" s="433"/>
      <c r="D109" s="260" t="s">
        <v>258</v>
      </c>
      <c r="E109" s="261"/>
      <c r="F109" s="262"/>
      <c r="G109" s="261"/>
      <c r="H109" s="56" t="s">
        <v>268</v>
      </c>
      <c r="I109" s="57"/>
      <c r="J109" s="57"/>
      <c r="K109" s="57"/>
      <c r="L109" s="57"/>
      <c r="M109" s="57"/>
      <c r="N109" s="57"/>
      <c r="O109" s="58"/>
      <c r="P109" s="57"/>
      <c r="Q109" s="149"/>
      <c r="R109" s="150"/>
      <c r="S109" s="150"/>
      <c r="T109" s="151"/>
      <c r="U109" s="24"/>
      <c r="V109" s="24"/>
    </row>
    <row r="110" spans="1:18" s="9" customFormat="1" ht="15" customHeight="1">
      <c r="A110" s="25"/>
      <c r="B110" s="22"/>
      <c r="C110" s="24"/>
      <c r="D110" s="50"/>
      <c r="E110" s="49"/>
      <c r="F110" s="49"/>
      <c r="G110" s="49"/>
      <c r="H110" s="289"/>
      <c r="I110" s="49"/>
      <c r="J110" s="49"/>
      <c r="K110" s="49"/>
      <c r="L110" s="49"/>
      <c r="M110" s="49"/>
      <c r="N110" s="49"/>
      <c r="O110" s="49"/>
      <c r="P110" s="49"/>
      <c r="Q110" s="49"/>
      <c r="R110" s="49"/>
    </row>
    <row r="111" spans="1:18" s="9" customFormat="1" ht="15" customHeight="1">
      <c r="A111" s="26"/>
      <c r="B111" s="196" t="s">
        <v>145</v>
      </c>
      <c r="C111" s="26"/>
      <c r="D111" s="26"/>
      <c r="E111" s="26"/>
      <c r="F111" s="26"/>
      <c r="G111" s="26"/>
      <c r="H111" s="26"/>
      <c r="I111" s="26"/>
      <c r="J111" s="51"/>
      <c r="K111" s="51"/>
      <c r="L111" s="51"/>
      <c r="M111" s="52"/>
      <c r="N111" s="52"/>
      <c r="O111" s="52"/>
      <c r="P111" s="52"/>
      <c r="Q111" s="52"/>
      <c r="R111" s="52"/>
    </row>
    <row r="112" spans="1:25" s="9" customFormat="1" ht="15" customHeight="1">
      <c r="A112" s="27"/>
      <c r="B112" s="174" t="s">
        <v>142</v>
      </c>
      <c r="C112" s="175" t="s">
        <v>13</v>
      </c>
      <c r="D112" s="178"/>
      <c r="E112" s="176"/>
      <c r="F112" s="187" t="s">
        <v>14</v>
      </c>
      <c r="G112" s="177" t="s">
        <v>146</v>
      </c>
      <c r="H112" s="178"/>
      <c r="I112" s="178"/>
      <c r="J112" s="176"/>
      <c r="K112" s="175" t="s">
        <v>7</v>
      </c>
      <c r="L112" s="178"/>
      <c r="M112" s="176"/>
      <c r="N112" s="175" t="s">
        <v>8</v>
      </c>
      <c r="O112" s="179"/>
      <c r="P112" s="178"/>
      <c r="Q112" s="177" t="s">
        <v>147</v>
      </c>
      <c r="R112" s="178"/>
      <c r="S112" s="178"/>
      <c r="T112" s="178"/>
      <c r="U112" s="175" t="s">
        <v>7</v>
      </c>
      <c r="V112" s="178"/>
      <c r="W112" s="176"/>
      <c r="X112" s="175" t="s">
        <v>8</v>
      </c>
      <c r="Y112" s="180"/>
    </row>
    <row r="113" spans="1:25" s="9" customFormat="1" ht="15" customHeight="1">
      <c r="A113" s="27"/>
      <c r="B113" s="266" t="s">
        <v>148</v>
      </c>
      <c r="C113" s="62" t="s">
        <v>209</v>
      </c>
      <c r="D113" s="238"/>
      <c r="E113" s="63"/>
      <c r="F113" s="257" t="s">
        <v>215</v>
      </c>
      <c r="G113" s="253" t="s">
        <v>6</v>
      </c>
      <c r="H113" s="254"/>
      <c r="I113" s="254"/>
      <c r="J113" s="267"/>
      <c r="K113" s="75" t="s">
        <v>26</v>
      </c>
      <c r="L113" s="239"/>
      <c r="M113" s="76"/>
      <c r="N113" s="75" t="s">
        <v>27</v>
      </c>
      <c r="O113" s="239"/>
      <c r="P113" s="239"/>
      <c r="Q113" s="73" t="s">
        <v>3</v>
      </c>
      <c r="R113" s="74"/>
      <c r="S113" s="74"/>
      <c r="T113" s="74"/>
      <c r="U113" s="268" t="s">
        <v>26</v>
      </c>
      <c r="V113" s="269"/>
      <c r="W113" s="270"/>
      <c r="X113" s="268" t="s">
        <v>27</v>
      </c>
      <c r="Y113" s="271"/>
    </row>
    <row r="114" spans="1:25" s="9" customFormat="1" ht="15" customHeight="1">
      <c r="A114" s="27"/>
      <c r="B114" s="153" t="s">
        <v>149</v>
      </c>
      <c r="C114" s="268" t="s">
        <v>150</v>
      </c>
      <c r="D114" s="269"/>
      <c r="E114" s="270"/>
      <c r="F114" s="272" t="s">
        <v>16</v>
      </c>
      <c r="G114" s="253" t="s">
        <v>94</v>
      </c>
      <c r="H114" s="254"/>
      <c r="I114" s="254"/>
      <c r="J114" s="267"/>
      <c r="K114" s="273" t="s">
        <v>28</v>
      </c>
      <c r="L114" s="273"/>
      <c r="M114" s="273"/>
      <c r="N114" s="273" t="s">
        <v>29</v>
      </c>
      <c r="O114" s="274"/>
      <c r="P114" s="275"/>
      <c r="Q114" s="183" t="s">
        <v>211</v>
      </c>
      <c r="R114" s="64"/>
      <c r="S114" s="64"/>
      <c r="T114" s="64"/>
      <c r="U114" s="60" t="s">
        <v>28</v>
      </c>
      <c r="V114" s="60"/>
      <c r="W114" s="60"/>
      <c r="X114" s="60" t="s">
        <v>29</v>
      </c>
      <c r="Y114" s="152"/>
    </row>
    <row r="115" spans="1:25" s="9" customFormat="1" ht="15" customHeight="1">
      <c r="A115" s="27"/>
      <c r="B115" s="153" t="s">
        <v>131</v>
      </c>
      <c r="C115" s="268" t="s">
        <v>132</v>
      </c>
      <c r="D115" s="269"/>
      <c r="E115" s="270"/>
      <c r="F115" s="272" t="s">
        <v>134</v>
      </c>
      <c r="G115" s="253" t="s">
        <v>133</v>
      </c>
      <c r="H115" s="254"/>
      <c r="I115" s="254"/>
      <c r="J115" s="267"/>
      <c r="K115" s="273" t="s">
        <v>135</v>
      </c>
      <c r="L115" s="273"/>
      <c r="M115" s="273"/>
      <c r="N115" s="273" t="s">
        <v>136</v>
      </c>
      <c r="O115" s="274"/>
      <c r="P115" s="105"/>
      <c r="Q115" s="183" t="s">
        <v>212</v>
      </c>
      <c r="R115" s="64"/>
      <c r="S115" s="64"/>
      <c r="T115" s="64"/>
      <c r="U115" s="60" t="s">
        <v>135</v>
      </c>
      <c r="V115" s="60"/>
      <c r="W115" s="60"/>
      <c r="X115" s="60" t="s">
        <v>136</v>
      </c>
      <c r="Y115" s="152"/>
    </row>
    <row r="116" spans="1:25" s="9" customFormat="1" ht="15" customHeight="1">
      <c r="A116" s="27"/>
      <c r="B116" s="441" t="s">
        <v>5</v>
      </c>
      <c r="C116" s="75" t="s">
        <v>21</v>
      </c>
      <c r="D116" s="239"/>
      <c r="E116" s="76"/>
      <c r="F116" s="272" t="s">
        <v>20</v>
      </c>
      <c r="G116" s="182" t="s">
        <v>89</v>
      </c>
      <c r="H116" s="61"/>
      <c r="I116" s="61"/>
      <c r="J116" s="276"/>
      <c r="K116" s="277" t="s">
        <v>90</v>
      </c>
      <c r="L116" s="277"/>
      <c r="M116" s="277"/>
      <c r="N116" s="277" t="s">
        <v>93</v>
      </c>
      <c r="O116" s="278"/>
      <c r="P116" s="238"/>
      <c r="Q116" s="182" t="s">
        <v>9</v>
      </c>
      <c r="R116" s="61"/>
      <c r="S116" s="61"/>
      <c r="T116" s="61"/>
      <c r="U116" s="62" t="s">
        <v>23</v>
      </c>
      <c r="V116" s="238"/>
      <c r="W116" s="63"/>
      <c r="X116" s="62" t="s">
        <v>24</v>
      </c>
      <c r="Y116" s="155"/>
    </row>
    <row r="117" spans="1:25" s="9" customFormat="1" ht="15" customHeight="1">
      <c r="A117" s="27"/>
      <c r="B117" s="442"/>
      <c r="C117" s="66"/>
      <c r="D117" s="72"/>
      <c r="E117" s="67"/>
      <c r="F117" s="240"/>
      <c r="G117" s="183" t="s">
        <v>151</v>
      </c>
      <c r="H117" s="64"/>
      <c r="I117" s="64"/>
      <c r="J117" s="65"/>
      <c r="K117" s="60" t="s">
        <v>91</v>
      </c>
      <c r="L117" s="60"/>
      <c r="M117" s="60"/>
      <c r="N117" s="60" t="s">
        <v>92</v>
      </c>
      <c r="O117" s="279"/>
      <c r="P117" s="72"/>
      <c r="Q117" s="183" t="s">
        <v>22</v>
      </c>
      <c r="R117" s="64"/>
      <c r="S117" s="64"/>
      <c r="T117" s="65"/>
      <c r="U117" s="66" t="s">
        <v>23</v>
      </c>
      <c r="V117" s="72"/>
      <c r="W117" s="67"/>
      <c r="X117" s="66" t="s">
        <v>24</v>
      </c>
      <c r="Y117" s="156"/>
    </row>
    <row r="118" spans="1:25" s="9" customFormat="1" ht="15" customHeight="1">
      <c r="A118" s="27"/>
      <c r="B118" s="153" t="s">
        <v>152</v>
      </c>
      <c r="C118" s="268" t="s">
        <v>153</v>
      </c>
      <c r="D118" s="269"/>
      <c r="E118" s="270"/>
      <c r="F118" s="280" t="s">
        <v>11</v>
      </c>
      <c r="G118" s="73" t="s">
        <v>6</v>
      </c>
      <c r="H118" s="74"/>
      <c r="I118" s="74"/>
      <c r="J118" s="28"/>
      <c r="K118" s="66" t="s">
        <v>116</v>
      </c>
      <c r="L118" s="72"/>
      <c r="M118" s="72"/>
      <c r="N118" s="66" t="s">
        <v>117</v>
      </c>
      <c r="O118" s="186"/>
      <c r="P118" s="72"/>
      <c r="Q118" s="73" t="s">
        <v>3</v>
      </c>
      <c r="R118" s="74"/>
      <c r="S118" s="74"/>
      <c r="T118" s="28"/>
      <c r="U118" s="66" t="s">
        <v>80</v>
      </c>
      <c r="V118" s="72"/>
      <c r="W118" s="72"/>
      <c r="X118" s="66" t="s">
        <v>81</v>
      </c>
      <c r="Y118" s="156"/>
    </row>
    <row r="119" spans="1:25" s="9" customFormat="1" ht="15" customHeight="1">
      <c r="A119" s="440"/>
      <c r="B119" s="441" t="s">
        <v>154</v>
      </c>
      <c r="C119" s="75" t="s">
        <v>15</v>
      </c>
      <c r="D119" s="239"/>
      <c r="E119" s="76"/>
      <c r="F119" s="272" t="s">
        <v>12</v>
      </c>
      <c r="G119" s="182" t="s">
        <v>155</v>
      </c>
      <c r="H119" s="61"/>
      <c r="I119" s="61"/>
      <c r="J119" s="276"/>
      <c r="K119" s="277" t="s">
        <v>30</v>
      </c>
      <c r="L119" s="277"/>
      <c r="M119" s="277"/>
      <c r="N119" s="277" t="s">
        <v>62</v>
      </c>
      <c r="O119" s="278"/>
      <c r="P119" s="239"/>
      <c r="Q119" s="253" t="s">
        <v>213</v>
      </c>
      <c r="R119" s="254"/>
      <c r="S119" s="254"/>
      <c r="T119" s="254"/>
      <c r="U119" s="75" t="s">
        <v>87</v>
      </c>
      <c r="V119" s="239"/>
      <c r="W119" s="76"/>
      <c r="X119" s="75" t="s">
        <v>88</v>
      </c>
      <c r="Y119" s="157"/>
    </row>
    <row r="120" spans="1:25" s="9" customFormat="1" ht="15" customHeight="1">
      <c r="A120" s="440"/>
      <c r="B120" s="442"/>
      <c r="C120" s="66"/>
      <c r="D120" s="72"/>
      <c r="E120" s="67"/>
      <c r="F120" s="240"/>
      <c r="G120" s="281" t="s">
        <v>156</v>
      </c>
      <c r="H120" s="282"/>
      <c r="I120" s="282"/>
      <c r="J120" s="65"/>
      <c r="K120" s="60" t="s">
        <v>63</v>
      </c>
      <c r="L120" s="60"/>
      <c r="M120" s="60"/>
      <c r="N120" s="283" t="s">
        <v>95</v>
      </c>
      <c r="O120" s="284"/>
      <c r="P120" s="72"/>
      <c r="Q120" s="255"/>
      <c r="R120" s="256"/>
      <c r="S120" s="256"/>
      <c r="T120" s="256"/>
      <c r="U120" s="77"/>
      <c r="V120" s="240"/>
      <c r="W120" s="78"/>
      <c r="X120" s="77"/>
      <c r="Y120" s="158"/>
    </row>
    <row r="121" spans="1:25" s="9" customFormat="1" ht="15" customHeight="1">
      <c r="A121" s="27"/>
      <c r="B121" s="285" t="s">
        <v>216</v>
      </c>
      <c r="C121" s="99" t="s">
        <v>218</v>
      </c>
      <c r="D121" s="105"/>
      <c r="E121" s="100"/>
      <c r="F121" s="101" t="s">
        <v>219</v>
      </c>
      <c r="G121" s="102" t="s">
        <v>3</v>
      </c>
      <c r="H121" s="103"/>
      <c r="I121" s="103"/>
      <c r="J121" s="104"/>
      <c r="K121" s="99" t="s">
        <v>222</v>
      </c>
      <c r="L121" s="105"/>
      <c r="M121" s="100"/>
      <c r="N121" s="99" t="s">
        <v>221</v>
      </c>
      <c r="O121" s="106"/>
      <c r="P121" s="105"/>
      <c r="Q121" s="253" t="s">
        <v>3</v>
      </c>
      <c r="R121" s="103"/>
      <c r="S121" s="103"/>
      <c r="T121" s="103"/>
      <c r="U121" s="99" t="s">
        <v>223</v>
      </c>
      <c r="V121" s="105"/>
      <c r="W121" s="100"/>
      <c r="X121" s="99" t="s">
        <v>221</v>
      </c>
      <c r="Y121" s="106"/>
    </row>
    <row r="122" spans="1:25" s="9" customFormat="1" ht="15" customHeight="1">
      <c r="A122" s="27"/>
      <c r="B122" s="154" t="s">
        <v>85</v>
      </c>
      <c r="C122" s="68" t="s">
        <v>157</v>
      </c>
      <c r="D122" s="83"/>
      <c r="E122" s="69"/>
      <c r="F122" s="79" t="s">
        <v>71</v>
      </c>
      <c r="G122" s="80" t="s">
        <v>158</v>
      </c>
      <c r="H122" s="81"/>
      <c r="I122" s="81"/>
      <c r="J122" s="82"/>
      <c r="K122" s="68" t="s">
        <v>72</v>
      </c>
      <c r="L122" s="83"/>
      <c r="M122" s="69"/>
      <c r="N122" s="68" t="s">
        <v>96</v>
      </c>
      <c r="O122" s="84"/>
      <c r="P122" s="83"/>
      <c r="Q122" s="253" t="s">
        <v>3</v>
      </c>
      <c r="R122" s="254"/>
      <c r="S122" s="254"/>
      <c r="T122" s="254"/>
      <c r="U122" s="75" t="s">
        <v>55</v>
      </c>
      <c r="V122" s="239"/>
      <c r="W122" s="76"/>
      <c r="X122" s="85" t="s">
        <v>57</v>
      </c>
      <c r="Y122" s="159"/>
    </row>
    <row r="123" spans="1:25" s="9" customFormat="1" ht="15" customHeight="1">
      <c r="A123" s="27"/>
      <c r="B123" s="160" t="s">
        <v>138</v>
      </c>
      <c r="C123" s="86" t="s">
        <v>159</v>
      </c>
      <c r="D123" s="92"/>
      <c r="E123" s="87"/>
      <c r="F123" s="88"/>
      <c r="G123" s="89" t="s">
        <v>160</v>
      </c>
      <c r="H123" s="90"/>
      <c r="I123" s="90"/>
      <c r="J123" s="91"/>
      <c r="K123" s="86" t="s">
        <v>77</v>
      </c>
      <c r="L123" s="92"/>
      <c r="M123" s="87"/>
      <c r="N123" s="86" t="s">
        <v>78</v>
      </c>
      <c r="O123" s="93"/>
      <c r="P123" s="92"/>
      <c r="Q123" s="94"/>
      <c r="R123" s="95"/>
      <c r="S123" s="95"/>
      <c r="T123" s="95"/>
      <c r="U123" s="96"/>
      <c r="V123" s="98"/>
      <c r="W123" s="97"/>
      <c r="X123" s="98"/>
      <c r="Y123" s="161"/>
    </row>
    <row r="124" spans="1:25" s="9" customFormat="1" ht="15" customHeight="1">
      <c r="A124" s="27"/>
      <c r="B124" s="160"/>
      <c r="C124" s="192" t="s">
        <v>125</v>
      </c>
      <c r="D124" s="193"/>
      <c r="E124" s="194"/>
      <c r="F124" s="101" t="s">
        <v>82</v>
      </c>
      <c r="G124" s="102" t="s">
        <v>172</v>
      </c>
      <c r="H124" s="103"/>
      <c r="I124" s="103"/>
      <c r="J124" s="104"/>
      <c r="K124" s="99" t="s">
        <v>83</v>
      </c>
      <c r="L124" s="105"/>
      <c r="M124" s="100"/>
      <c r="N124" s="99" t="s">
        <v>84</v>
      </c>
      <c r="O124" s="106"/>
      <c r="P124" s="105"/>
      <c r="Q124" s="102" t="s">
        <v>3</v>
      </c>
      <c r="R124" s="103"/>
      <c r="S124" s="103"/>
      <c r="T124" s="103"/>
      <c r="U124" s="99" t="s">
        <v>55</v>
      </c>
      <c r="V124" s="105"/>
      <c r="W124" s="100"/>
      <c r="X124" s="105" t="s">
        <v>57</v>
      </c>
      <c r="Y124" s="162"/>
    </row>
    <row r="125" spans="1:25" s="9" customFormat="1" ht="15" customHeight="1">
      <c r="A125" s="27"/>
      <c r="B125" s="160"/>
      <c r="C125" s="107" t="s">
        <v>173</v>
      </c>
      <c r="D125" s="113"/>
      <c r="E125" s="108"/>
      <c r="F125" s="109"/>
      <c r="G125" s="110"/>
      <c r="H125" s="111"/>
      <c r="I125" s="111"/>
      <c r="J125" s="112"/>
      <c r="K125" s="107" t="s">
        <v>77</v>
      </c>
      <c r="L125" s="113"/>
      <c r="M125" s="108"/>
      <c r="N125" s="107" t="s">
        <v>78</v>
      </c>
      <c r="O125" s="114"/>
      <c r="P125" s="113"/>
      <c r="Q125" s="184"/>
      <c r="R125" s="115"/>
      <c r="S125" s="115"/>
      <c r="T125" s="115"/>
      <c r="U125" s="116"/>
      <c r="V125" s="118"/>
      <c r="W125" s="117"/>
      <c r="X125" s="118"/>
      <c r="Y125" s="163"/>
    </row>
    <row r="126" spans="1:25" s="9" customFormat="1" ht="15" customHeight="1">
      <c r="A126" s="27"/>
      <c r="B126" s="160"/>
      <c r="C126" s="192" t="s">
        <v>186</v>
      </c>
      <c r="D126" s="193"/>
      <c r="E126" s="194"/>
      <c r="F126" s="229" t="s">
        <v>201</v>
      </c>
      <c r="G126" s="102"/>
      <c r="H126" s="103"/>
      <c r="I126" s="103"/>
      <c r="J126" s="104"/>
      <c r="K126" s="99"/>
      <c r="L126" s="105"/>
      <c r="M126" s="100"/>
      <c r="N126" s="99"/>
      <c r="O126" s="105"/>
      <c r="P126" s="105"/>
      <c r="Q126" s="185"/>
      <c r="R126" s="119"/>
      <c r="S126" s="119"/>
      <c r="T126" s="119"/>
      <c r="U126" s="120"/>
      <c r="V126" s="122"/>
      <c r="W126" s="121"/>
      <c r="X126" s="122"/>
      <c r="Y126" s="165"/>
    </row>
    <row r="127" spans="1:25" s="9" customFormat="1" ht="15" customHeight="1">
      <c r="A127" s="27"/>
      <c r="B127" s="160"/>
      <c r="C127" s="107" t="s">
        <v>192</v>
      </c>
      <c r="D127" s="113"/>
      <c r="E127" s="108"/>
      <c r="F127" s="230"/>
      <c r="G127" s="102" t="s">
        <v>127</v>
      </c>
      <c r="H127" s="103"/>
      <c r="I127" s="103"/>
      <c r="J127" s="104"/>
      <c r="K127" s="99" t="s">
        <v>126</v>
      </c>
      <c r="L127" s="105"/>
      <c r="M127" s="100"/>
      <c r="N127" s="99" t="s">
        <v>78</v>
      </c>
      <c r="O127" s="105"/>
      <c r="P127" s="106"/>
      <c r="Q127" s="102" t="s">
        <v>3</v>
      </c>
      <c r="R127" s="103"/>
      <c r="S127" s="103"/>
      <c r="T127" s="103"/>
      <c r="U127" s="99" t="s">
        <v>55</v>
      </c>
      <c r="V127" s="105"/>
      <c r="W127" s="100"/>
      <c r="X127" s="105" t="s">
        <v>57</v>
      </c>
      <c r="Y127" s="162"/>
    </row>
    <row r="128" spans="1:25" s="9" customFormat="1" ht="15" customHeight="1">
      <c r="A128" s="27"/>
      <c r="B128" s="160"/>
      <c r="C128" s="99" t="s">
        <v>200</v>
      </c>
      <c r="D128" s="105"/>
      <c r="E128" s="100"/>
      <c r="F128" s="101" t="s">
        <v>199</v>
      </c>
      <c r="G128" s="102"/>
      <c r="H128" s="103"/>
      <c r="I128" s="103"/>
      <c r="J128" s="104"/>
      <c r="K128" s="99"/>
      <c r="L128" s="105"/>
      <c r="M128" s="100"/>
      <c r="N128" s="99"/>
      <c r="O128" s="105"/>
      <c r="P128" s="106"/>
      <c r="Q128" s="102"/>
      <c r="R128" s="103"/>
      <c r="S128" s="103"/>
      <c r="T128" s="103"/>
      <c r="U128" s="99"/>
      <c r="V128" s="105"/>
      <c r="W128" s="100"/>
      <c r="X128" s="105"/>
      <c r="Y128" s="162"/>
    </row>
    <row r="129" spans="1:25" s="9" customFormat="1" ht="15" customHeight="1">
      <c r="A129" s="27"/>
      <c r="B129" s="164"/>
      <c r="C129" s="66" t="s">
        <v>260</v>
      </c>
      <c r="D129" s="72"/>
      <c r="E129" s="67"/>
      <c r="F129" s="101"/>
      <c r="G129" s="102"/>
      <c r="H129" s="103"/>
      <c r="I129" s="103"/>
      <c r="J129" s="104"/>
      <c r="K129" s="107"/>
      <c r="L129" s="113"/>
      <c r="M129" s="108"/>
      <c r="N129" s="107"/>
      <c r="O129" s="113"/>
      <c r="P129" s="186"/>
      <c r="Q129" s="185"/>
      <c r="R129" s="119"/>
      <c r="S129" s="119"/>
      <c r="T129" s="119"/>
      <c r="U129" s="120"/>
      <c r="V129" s="122"/>
      <c r="W129" s="121"/>
      <c r="X129" s="122"/>
      <c r="Y129" s="165"/>
    </row>
    <row r="130" spans="1:25" s="9" customFormat="1" ht="15" customHeight="1">
      <c r="A130" s="27"/>
      <c r="B130" s="166" t="s">
        <v>34</v>
      </c>
      <c r="C130" s="167" t="s">
        <v>35</v>
      </c>
      <c r="D130" s="171"/>
      <c r="E130" s="168"/>
      <c r="F130" s="169" t="s">
        <v>36</v>
      </c>
      <c r="G130" s="70" t="s">
        <v>39</v>
      </c>
      <c r="H130" s="71"/>
      <c r="I130" s="71"/>
      <c r="J130" s="170"/>
      <c r="K130" s="167" t="s">
        <v>64</v>
      </c>
      <c r="L130" s="171"/>
      <c r="M130" s="168"/>
      <c r="N130" s="167" t="s">
        <v>65</v>
      </c>
      <c r="O130" s="172"/>
      <c r="P130" s="171"/>
      <c r="Q130" s="70" t="s">
        <v>3</v>
      </c>
      <c r="R130" s="71"/>
      <c r="S130" s="71"/>
      <c r="T130" s="71"/>
      <c r="U130" s="167" t="s">
        <v>37</v>
      </c>
      <c r="V130" s="171"/>
      <c r="W130" s="168"/>
      <c r="X130" s="171" t="s">
        <v>38</v>
      </c>
      <c r="Y130" s="173"/>
    </row>
    <row r="131" spans="2:17" s="9" customFormat="1" ht="15" customHeight="1">
      <c r="B131" s="251" t="s">
        <v>210</v>
      </c>
      <c r="C131" s="252"/>
      <c r="D131" s="252"/>
      <c r="E131" s="252"/>
      <c r="F131" s="252"/>
      <c r="G131" s="252"/>
      <c r="H131" s="252"/>
      <c r="I131" s="252"/>
      <c r="J131" s="252"/>
      <c r="K131" s="19"/>
      <c r="L131" s="19"/>
      <c r="M131" s="252"/>
      <c r="N131" s="123"/>
      <c r="O131" s="29"/>
      <c r="P131" s="29"/>
      <c r="Q131" s="29"/>
    </row>
    <row r="132" spans="1:17" s="9" customFormat="1" ht="15" customHeight="1">
      <c r="A132" s="30"/>
      <c r="B132" s="217" t="s">
        <v>180</v>
      </c>
      <c r="C132" s="252"/>
      <c r="D132" s="252"/>
      <c r="E132" s="252"/>
      <c r="F132" s="252"/>
      <c r="G132" s="252"/>
      <c r="H132" s="252"/>
      <c r="I132" s="252"/>
      <c r="J132" s="252"/>
      <c r="K132" s="19"/>
      <c r="L132" s="19"/>
      <c r="M132" s="252"/>
      <c r="N132" s="123"/>
      <c r="O132" s="29"/>
      <c r="P132" s="29"/>
      <c r="Q132" s="29"/>
    </row>
    <row r="133" spans="1:16" s="9" customFormat="1" ht="15" customHeight="1">
      <c r="A133" s="30"/>
      <c r="B133" s="217" t="s">
        <v>181</v>
      </c>
      <c r="C133" s="252"/>
      <c r="D133" s="252"/>
      <c r="E133" s="252"/>
      <c r="F133" s="252"/>
      <c r="G133" s="252"/>
      <c r="H133" s="252"/>
      <c r="I133" s="252"/>
      <c r="J133" s="252"/>
      <c r="K133" s="19"/>
      <c r="L133" s="19"/>
      <c r="M133" s="252"/>
      <c r="N133" s="123"/>
      <c r="O133" s="29"/>
      <c r="P133" s="29"/>
    </row>
    <row r="134" spans="1:17" s="9" customFormat="1" ht="15" customHeight="1">
      <c r="A134" s="30"/>
      <c r="B134" s="217" t="s">
        <v>137</v>
      </c>
      <c r="C134" s="252"/>
      <c r="D134" s="252"/>
      <c r="E134" s="252"/>
      <c r="F134" s="252"/>
      <c r="G134" s="252"/>
      <c r="H134" s="252"/>
      <c r="I134" s="252"/>
      <c r="J134" s="252"/>
      <c r="K134" s="19"/>
      <c r="L134" s="19"/>
      <c r="M134" s="252"/>
      <c r="N134" s="123"/>
      <c r="O134" s="29"/>
      <c r="P134" s="29"/>
      <c r="Q134" s="29"/>
    </row>
    <row r="135" spans="1:14" s="9" customFormat="1" ht="15" customHeight="1">
      <c r="A135" s="30"/>
      <c r="B135" s="124" t="s">
        <v>161</v>
      </c>
      <c r="C135" s="8"/>
      <c r="D135" s="125"/>
      <c r="E135" s="126"/>
      <c r="F135" s="126"/>
      <c r="G135" s="126"/>
      <c r="H135" s="126"/>
      <c r="I135" s="126"/>
      <c r="J135" s="8"/>
      <c r="K135" s="8"/>
      <c r="L135" s="8"/>
      <c r="M135" s="7"/>
      <c r="N135" s="127"/>
    </row>
    <row r="136" spans="1:18" s="9" customFormat="1" ht="15" customHeight="1">
      <c r="A136" s="30"/>
      <c r="B136" s="217"/>
      <c r="C136" s="19"/>
      <c r="D136" s="42"/>
      <c r="E136" s="43"/>
      <c r="F136" s="43"/>
      <c r="G136" s="43"/>
      <c r="H136" s="43"/>
      <c r="I136" s="43"/>
      <c r="J136" s="19"/>
      <c r="K136" s="19"/>
      <c r="L136" s="19"/>
      <c r="M136" s="234"/>
      <c r="N136" s="252"/>
      <c r="O136" s="19"/>
      <c r="P136" s="14"/>
      <c r="Q136" s="14"/>
      <c r="R136" s="14"/>
    </row>
    <row r="137" spans="1:14" s="9" customFormat="1" ht="15" customHeight="1">
      <c r="A137" s="30"/>
      <c r="B137" s="124"/>
      <c r="C137" s="8"/>
      <c r="D137" s="125"/>
      <c r="E137" s="126"/>
      <c r="F137" s="126"/>
      <c r="G137" s="126"/>
      <c r="H137" s="126"/>
      <c r="I137" s="126"/>
      <c r="J137" s="8"/>
      <c r="K137" s="8"/>
      <c r="L137" s="8"/>
      <c r="M137" s="7"/>
      <c r="N137" s="127"/>
    </row>
    <row r="138" spans="1:20" s="9" customFormat="1" ht="15" customHeight="1">
      <c r="A138" s="31"/>
      <c r="B138" s="3" t="s">
        <v>97</v>
      </c>
      <c r="N138" s="7"/>
      <c r="O138" s="3"/>
      <c r="P138" s="3"/>
      <c r="Q138" s="3"/>
      <c r="R138" s="3"/>
      <c r="S138" s="3"/>
      <c r="T138" s="3"/>
    </row>
    <row r="139" spans="1:22" s="9" customFormat="1" ht="15" customHeight="1" thickBot="1">
      <c r="A139" s="31"/>
      <c r="B139" s="128" t="s">
        <v>98</v>
      </c>
      <c r="C139" s="129"/>
      <c r="D139" s="190" t="s">
        <v>99</v>
      </c>
      <c r="E139" s="191"/>
      <c r="F139" s="130" t="s">
        <v>295</v>
      </c>
      <c r="G139" s="130" t="s">
        <v>296</v>
      </c>
      <c r="H139" s="130" t="s">
        <v>100</v>
      </c>
      <c r="I139" s="130" t="s">
        <v>101</v>
      </c>
      <c r="J139" s="130" t="s">
        <v>102</v>
      </c>
      <c r="K139" s="130" t="s">
        <v>103</v>
      </c>
      <c r="L139" s="8"/>
      <c r="M139" s="7"/>
      <c r="N139" s="7"/>
      <c r="V139" s="201"/>
    </row>
    <row r="140" spans="2:22" s="9" customFormat="1" ht="20.25" customHeight="1" thickTop="1">
      <c r="B140" s="35" t="s">
        <v>207</v>
      </c>
      <c r="C140" s="33"/>
      <c r="D140" s="188" t="s">
        <v>208</v>
      </c>
      <c r="E140" s="189"/>
      <c r="F140" s="34">
        <v>9342683</v>
      </c>
      <c r="G140" s="34">
        <v>2006</v>
      </c>
      <c r="H140" s="34" t="s">
        <v>105</v>
      </c>
      <c r="I140" s="34" t="s">
        <v>104</v>
      </c>
      <c r="J140" s="402">
        <v>9590</v>
      </c>
      <c r="K140" s="402" t="s">
        <v>108</v>
      </c>
      <c r="M140" s="8"/>
      <c r="N140" s="8"/>
      <c r="V140" s="202"/>
    </row>
    <row r="141" spans="2:22" s="9" customFormat="1" ht="20.25" customHeight="1">
      <c r="B141" s="35" t="s">
        <v>246</v>
      </c>
      <c r="C141" s="33"/>
      <c r="D141" s="188" t="s">
        <v>247</v>
      </c>
      <c r="E141" s="189"/>
      <c r="F141" s="34">
        <v>9342671</v>
      </c>
      <c r="G141" s="34">
        <v>2006</v>
      </c>
      <c r="H141" s="34" t="s">
        <v>105</v>
      </c>
      <c r="I141" s="34" t="s">
        <v>104</v>
      </c>
      <c r="J141" s="402">
        <v>9590</v>
      </c>
      <c r="K141" s="402" t="s">
        <v>108</v>
      </c>
      <c r="L141" s="32"/>
      <c r="O141" s="197" t="s">
        <v>176</v>
      </c>
      <c r="P141" s="197"/>
      <c r="Q141" s="198"/>
      <c r="R141" s="199"/>
      <c r="S141" s="198"/>
      <c r="T141" s="200"/>
      <c r="U141" s="201"/>
      <c r="V141" s="202"/>
    </row>
    <row r="142" spans="2:22" ht="20.25" customHeight="1">
      <c r="B142" s="35" t="s">
        <v>248</v>
      </c>
      <c r="C142" s="33"/>
      <c r="D142" s="188" t="s">
        <v>249</v>
      </c>
      <c r="E142" s="189"/>
      <c r="F142" s="34">
        <v>9330757</v>
      </c>
      <c r="G142" s="34">
        <v>2006</v>
      </c>
      <c r="H142" s="34" t="s">
        <v>105</v>
      </c>
      <c r="I142" s="34" t="s">
        <v>104</v>
      </c>
      <c r="J142" s="402">
        <v>9590</v>
      </c>
      <c r="K142" s="402" t="s">
        <v>108</v>
      </c>
      <c r="O142" s="202" t="s">
        <v>162</v>
      </c>
      <c r="P142" s="202"/>
      <c r="Q142" s="198"/>
      <c r="R142" s="199"/>
      <c r="S142" s="202" t="s">
        <v>163</v>
      </c>
      <c r="T142" s="198"/>
      <c r="U142" s="202"/>
      <c r="V142" s="199"/>
    </row>
    <row r="143" spans="2:22" ht="20.25" customHeight="1">
      <c r="B143" s="35" t="s">
        <v>236</v>
      </c>
      <c r="C143" s="33"/>
      <c r="D143" s="188" t="s">
        <v>238</v>
      </c>
      <c r="E143" s="189"/>
      <c r="F143" s="34">
        <v>9815680</v>
      </c>
      <c r="G143" s="34">
        <v>2018</v>
      </c>
      <c r="H143" s="34" t="s">
        <v>106</v>
      </c>
      <c r="I143" s="34" t="s">
        <v>107</v>
      </c>
      <c r="J143" s="402">
        <v>18885</v>
      </c>
      <c r="K143" s="402" t="s">
        <v>239</v>
      </c>
      <c r="O143" s="202" t="s">
        <v>164</v>
      </c>
      <c r="P143" s="202"/>
      <c r="Q143" s="198"/>
      <c r="R143" s="199"/>
      <c r="S143" s="202" t="s">
        <v>46</v>
      </c>
      <c r="T143" s="198"/>
      <c r="U143" s="202"/>
      <c r="V143" s="199"/>
    </row>
    <row r="144" spans="2:22" ht="20.25" customHeight="1">
      <c r="B144" s="35" t="s">
        <v>276</v>
      </c>
      <c r="C144" s="33"/>
      <c r="D144" s="188" t="s">
        <v>277</v>
      </c>
      <c r="E144" s="189"/>
      <c r="F144" s="34">
        <v>9815666</v>
      </c>
      <c r="G144" s="34">
        <v>2018</v>
      </c>
      <c r="H144" s="34" t="s">
        <v>106</v>
      </c>
      <c r="I144" s="34" t="s">
        <v>107</v>
      </c>
      <c r="J144" s="402">
        <v>18885</v>
      </c>
      <c r="K144" s="402" t="s">
        <v>239</v>
      </c>
      <c r="O144" s="199" t="s">
        <v>165</v>
      </c>
      <c r="P144" s="199"/>
      <c r="Q144" s="199"/>
      <c r="R144" s="199"/>
      <c r="S144" s="202"/>
      <c r="T144" s="198"/>
      <c r="U144" s="202"/>
      <c r="V144" s="199"/>
    </row>
    <row r="145" spans="2:22" ht="20.25" customHeight="1">
      <c r="B145" s="35" t="s">
        <v>275</v>
      </c>
      <c r="C145" s="33"/>
      <c r="D145" s="188" t="s">
        <v>278</v>
      </c>
      <c r="E145" s="189"/>
      <c r="F145" s="34">
        <v>9815678</v>
      </c>
      <c r="G145" s="34">
        <v>2018</v>
      </c>
      <c r="H145" s="34" t="s">
        <v>106</v>
      </c>
      <c r="I145" s="34" t="s">
        <v>107</v>
      </c>
      <c r="J145" s="402">
        <v>18885</v>
      </c>
      <c r="K145" s="402" t="s">
        <v>239</v>
      </c>
      <c r="O145" s="203" t="s">
        <v>166</v>
      </c>
      <c r="P145" s="203"/>
      <c r="Q145" s="199"/>
      <c r="R145" s="199"/>
      <c r="S145" s="199"/>
      <c r="T145" s="200"/>
      <c r="U145" s="199"/>
      <c r="V145" s="199"/>
    </row>
    <row r="146" spans="2:22" ht="20.25" customHeight="1">
      <c r="B146" s="35" t="s">
        <v>234</v>
      </c>
      <c r="C146" s="33"/>
      <c r="D146" s="188" t="s">
        <v>237</v>
      </c>
      <c r="E146" s="189"/>
      <c r="F146" s="34">
        <v>9367944</v>
      </c>
      <c r="G146" s="34">
        <v>2007</v>
      </c>
      <c r="H146" s="34" t="s">
        <v>228</v>
      </c>
      <c r="I146" s="34" t="s">
        <v>107</v>
      </c>
      <c r="J146" s="402">
        <v>9549</v>
      </c>
      <c r="K146" s="402" t="s">
        <v>188</v>
      </c>
      <c r="O146" s="203" t="s">
        <v>167</v>
      </c>
      <c r="P146" s="203"/>
      <c r="Q146" s="199"/>
      <c r="R146" s="199"/>
      <c r="S146" s="199"/>
      <c r="T146" s="200"/>
      <c r="U146" s="199"/>
      <c r="V146" s="199"/>
    </row>
    <row r="147" spans="2:22" ht="20.25" customHeight="1">
      <c r="B147" s="35" t="s">
        <v>284</v>
      </c>
      <c r="C147" s="33"/>
      <c r="D147" s="188" t="s">
        <v>294</v>
      </c>
      <c r="E147" s="189"/>
      <c r="F147" s="34">
        <v>9343687</v>
      </c>
      <c r="G147" s="34">
        <v>2007</v>
      </c>
      <c r="H147" s="34" t="s">
        <v>228</v>
      </c>
      <c r="I147" s="34" t="s">
        <v>107</v>
      </c>
      <c r="J147" s="402">
        <v>9610</v>
      </c>
      <c r="K147" s="402" t="s">
        <v>108</v>
      </c>
      <c r="O147" s="203"/>
      <c r="P147" s="203"/>
      <c r="Q147" s="199"/>
      <c r="R147" s="199"/>
      <c r="S147" s="199"/>
      <c r="T147" s="200"/>
      <c r="U147" s="199"/>
      <c r="V147" s="199"/>
    </row>
    <row r="148" spans="2:22" ht="20.25" customHeight="1">
      <c r="B148" s="35" t="s">
        <v>196</v>
      </c>
      <c r="C148" s="33"/>
      <c r="D148" s="188" t="s">
        <v>197</v>
      </c>
      <c r="E148" s="189"/>
      <c r="F148" s="34">
        <v>9460057</v>
      </c>
      <c r="G148" s="34">
        <v>2008</v>
      </c>
      <c r="H148" s="34" t="s">
        <v>187</v>
      </c>
      <c r="I148" s="34" t="s">
        <v>107</v>
      </c>
      <c r="J148" s="402">
        <v>9971</v>
      </c>
      <c r="K148" s="402" t="s">
        <v>198</v>
      </c>
      <c r="O148" s="202"/>
      <c r="P148" s="202"/>
      <c r="Q148" s="199"/>
      <c r="R148" s="200"/>
      <c r="S148" s="199"/>
      <c r="T148" s="200"/>
      <c r="U148" s="199"/>
      <c r="V148" s="199"/>
    </row>
    <row r="149" spans="2:22" ht="20.25" customHeight="1">
      <c r="B149" s="35" t="s">
        <v>241</v>
      </c>
      <c r="C149" s="33"/>
      <c r="D149" s="188" t="s">
        <v>242</v>
      </c>
      <c r="E149" s="189"/>
      <c r="F149" s="34">
        <v>9437256</v>
      </c>
      <c r="G149" s="34">
        <v>2009</v>
      </c>
      <c r="H149" s="34" t="s">
        <v>243</v>
      </c>
      <c r="I149" s="34" t="s">
        <v>107</v>
      </c>
      <c r="J149" s="402">
        <v>9946</v>
      </c>
      <c r="K149" s="402" t="s">
        <v>244</v>
      </c>
      <c r="O149" s="202" t="s">
        <v>10</v>
      </c>
      <c r="P149" s="202"/>
      <c r="Q149" s="199"/>
      <c r="R149" s="200"/>
      <c r="S149" s="199"/>
      <c r="T149" s="200"/>
      <c r="U149" s="199"/>
      <c r="V149" s="199"/>
    </row>
    <row r="150" spans="2:22" ht="20.25" customHeight="1">
      <c r="B150" s="35" t="s">
        <v>231</v>
      </c>
      <c r="C150" s="33"/>
      <c r="D150" s="188" t="s">
        <v>232</v>
      </c>
      <c r="E150" s="189"/>
      <c r="F150" s="34">
        <v>9430052</v>
      </c>
      <c r="G150" s="34">
        <v>2008</v>
      </c>
      <c r="H150" s="34" t="s">
        <v>106</v>
      </c>
      <c r="I150" s="34" t="s">
        <v>233</v>
      </c>
      <c r="J150" s="402">
        <v>7170</v>
      </c>
      <c r="K150" s="402" t="s">
        <v>227</v>
      </c>
      <c r="O150" s="202" t="s">
        <v>40</v>
      </c>
      <c r="P150" s="202"/>
      <c r="Q150" s="199"/>
      <c r="R150" s="199"/>
      <c r="S150" s="199"/>
      <c r="T150" s="200"/>
      <c r="U150" s="199"/>
      <c r="V150" s="199"/>
    </row>
    <row r="151" spans="2:22" ht="20.25" customHeight="1">
      <c r="B151" s="35" t="s">
        <v>251</v>
      </c>
      <c r="C151" s="33"/>
      <c r="D151" s="188" t="s">
        <v>252</v>
      </c>
      <c r="E151" s="189"/>
      <c r="F151" s="34">
        <v>9172595</v>
      </c>
      <c r="G151" s="34">
        <v>1998</v>
      </c>
      <c r="H151" s="34" t="s">
        <v>228</v>
      </c>
      <c r="I151" s="34" t="s">
        <v>253</v>
      </c>
      <c r="J151" s="402">
        <v>7401</v>
      </c>
      <c r="K151" s="402" t="s">
        <v>254</v>
      </c>
      <c r="O151" s="6"/>
      <c r="P151" s="6"/>
      <c r="Q151" s="6"/>
      <c r="R151" s="6"/>
      <c r="S151" s="200"/>
      <c r="T151" s="200"/>
      <c r="U151" s="199"/>
      <c r="V151" s="199"/>
    </row>
    <row r="152" spans="2:22" ht="20.25" customHeight="1">
      <c r="B152" s="35" t="s">
        <v>255</v>
      </c>
      <c r="C152" s="33"/>
      <c r="D152" s="188" t="s">
        <v>256</v>
      </c>
      <c r="E152" s="189"/>
      <c r="F152" s="34">
        <v>9504164</v>
      </c>
      <c r="G152" s="34">
        <v>2008</v>
      </c>
      <c r="H152" s="34" t="s">
        <v>105</v>
      </c>
      <c r="I152" s="34" t="s">
        <v>104</v>
      </c>
      <c r="J152" s="402">
        <v>5275</v>
      </c>
      <c r="K152" s="402" t="s">
        <v>257</v>
      </c>
      <c r="O152" s="202"/>
      <c r="P152" s="202"/>
      <c r="Q152" s="199"/>
      <c r="R152" s="200"/>
      <c r="S152" s="200"/>
      <c r="T152" s="200"/>
      <c r="U152" s="199"/>
      <c r="V152" s="199"/>
    </row>
    <row r="153" spans="2:22" ht="20.25" customHeight="1">
      <c r="B153" s="35"/>
      <c r="C153" s="33"/>
      <c r="D153" s="188"/>
      <c r="E153" s="189"/>
      <c r="F153" s="34"/>
      <c r="G153" s="34"/>
      <c r="H153" s="34"/>
      <c r="I153" s="34"/>
      <c r="J153" s="402"/>
      <c r="K153" s="402"/>
      <c r="O153" s="202"/>
      <c r="P153" s="202"/>
      <c r="Q153" s="199"/>
      <c r="R153" s="200"/>
      <c r="S153" s="200"/>
      <c r="T153" s="200"/>
      <c r="U153" s="199"/>
      <c r="V153" s="199"/>
    </row>
    <row r="154" spans="2:21" ht="20.25" customHeight="1">
      <c r="B154" s="35"/>
      <c r="C154" s="33"/>
      <c r="D154" s="188"/>
      <c r="E154" s="189"/>
      <c r="F154" s="34"/>
      <c r="G154" s="34"/>
      <c r="H154" s="34"/>
      <c r="I154" s="34"/>
      <c r="J154" s="402"/>
      <c r="K154" s="402"/>
      <c r="O154" s="202"/>
      <c r="P154" s="202"/>
      <c r="Q154" s="199"/>
      <c r="R154" s="199"/>
      <c r="S154" s="199"/>
      <c r="T154" s="200"/>
      <c r="U154" s="199"/>
    </row>
  </sheetData>
  <sheetProtection/>
  <mergeCells count="38">
    <mergeCell ref="T42:Y42"/>
    <mergeCell ref="A39:A42"/>
    <mergeCell ref="S40:S41"/>
    <mergeCell ref="X75:X76"/>
    <mergeCell ref="T75:T76"/>
    <mergeCell ref="V40:W40"/>
    <mergeCell ref="Y75:Y76"/>
    <mergeCell ref="X73:Y73"/>
    <mergeCell ref="T40:T41"/>
    <mergeCell ref="B74:B77"/>
    <mergeCell ref="B4:B7"/>
    <mergeCell ref="C4:C7"/>
    <mergeCell ref="D4:D7"/>
    <mergeCell ref="A4:A7"/>
    <mergeCell ref="X3:Y3"/>
    <mergeCell ref="X38:Y38"/>
    <mergeCell ref="S5:S6"/>
    <mergeCell ref="T5:T6"/>
    <mergeCell ref="B116:B117"/>
    <mergeCell ref="B108:C108"/>
    <mergeCell ref="T7:Y7"/>
    <mergeCell ref="B102:C102"/>
    <mergeCell ref="S75:S76"/>
    <mergeCell ref="D39:D42"/>
    <mergeCell ref="B39:B42"/>
    <mergeCell ref="C39:C42"/>
    <mergeCell ref="U75:U76"/>
    <mergeCell ref="V75:W76"/>
    <mergeCell ref="B109:C109"/>
    <mergeCell ref="C74:C77"/>
    <mergeCell ref="T77:Y77"/>
    <mergeCell ref="A119:A120"/>
    <mergeCell ref="B119:B120"/>
    <mergeCell ref="B103:C105"/>
    <mergeCell ref="B106:C106"/>
    <mergeCell ref="B107:C107"/>
    <mergeCell ref="A74:A77"/>
    <mergeCell ref="D74:D77"/>
  </mergeCells>
  <printOptions horizontalCentered="1" verticalCentered="1"/>
  <pageMargins left="0.1968503937007874" right="0.1968503937007874" top="0.1968503937007874" bottom="0.1968503937007874" header="0.2362204724409449" footer="0.2362204724409449"/>
  <pageSetup cellComments="asDisplayed" horizontalDpi="300" verticalDpi="300" orientation="landscape" paperSize="9" scale="55" r:id="rId4"/>
  <rowBreaks count="3" manualBreakCount="3">
    <brk id="35" max="255" man="1"/>
    <brk id="70" max="255" man="1"/>
    <brk id="98" max="255" man="1"/>
  </rowBreaks>
  <drawing r:id="rId3"/>
  <legacyDrawing r:id="rId2"/>
</worksheet>
</file>

<file path=xl/worksheets/sheet2.xml><?xml version="1.0" encoding="utf-8"?>
<worksheet xmlns="http://schemas.openxmlformats.org/spreadsheetml/2006/main" xmlns:r="http://schemas.openxmlformats.org/officeDocument/2006/relationships">
  <dimension ref="A2:C35"/>
  <sheetViews>
    <sheetView zoomScalePageLayoutView="0" workbookViewId="0" topLeftCell="A1">
      <selection activeCell="C26" sqref="C26"/>
    </sheetView>
  </sheetViews>
  <sheetFormatPr defaultColWidth="8.00390625" defaultRowHeight="13.5"/>
  <cols>
    <col min="1" max="1" width="26.125" style="1" customWidth="1"/>
    <col min="2" max="2" width="1.12109375" style="1" customWidth="1"/>
    <col min="3" max="3" width="28.125" style="1" customWidth="1"/>
    <col min="4" max="16384" width="8.00390625" style="1" customWidth="1"/>
  </cols>
  <sheetData>
    <row r="1" ht="13.5" thickBot="1"/>
    <row r="2" spans="1:3" ht="14.25" thickBot="1">
      <c r="A2" s="2"/>
      <c r="C2" s="2"/>
    </row>
    <row r="3" spans="1:3" ht="13.5">
      <c r="A3" s="2"/>
      <c r="C3" s="2"/>
    </row>
    <row r="4" spans="1:3" ht="13.5">
      <c r="A4" s="2"/>
      <c r="C4" s="2"/>
    </row>
    <row r="5" spans="1:3" ht="13.5">
      <c r="A5" s="2"/>
      <c r="C5" s="2"/>
    </row>
    <row r="6" spans="1:3" ht="14.25" thickBot="1">
      <c r="A6" s="2"/>
      <c r="C6" s="2"/>
    </row>
    <row r="7" ht="13.5">
      <c r="C7" s="2"/>
    </row>
    <row r="8" ht="14.25" thickBot="1">
      <c r="C8" s="2"/>
    </row>
    <row r="9" ht="14.25" thickBot="1">
      <c r="A9" s="2"/>
    </row>
    <row r="10" spans="1:3" ht="14.25" thickBot="1">
      <c r="A10" s="2"/>
      <c r="C10" s="2"/>
    </row>
    <row r="11" spans="1:3" ht="13.5">
      <c r="A11" s="2"/>
      <c r="C11" s="2"/>
    </row>
    <row r="12" spans="1:3" ht="13.5">
      <c r="A12" s="2"/>
      <c r="C12" s="2"/>
    </row>
    <row r="13" spans="1:3" ht="13.5">
      <c r="A13" s="2"/>
      <c r="C13" s="2"/>
    </row>
    <row r="14" spans="1:3" ht="13.5">
      <c r="A14" s="2"/>
      <c r="C14" s="2"/>
    </row>
    <row r="15" spans="1:3" ht="13.5">
      <c r="A15" s="2"/>
      <c r="C15" s="2"/>
    </row>
    <row r="16" spans="1:3" ht="13.5">
      <c r="A16" s="2"/>
      <c r="C16" s="2"/>
    </row>
    <row r="17" spans="1:3" ht="13.5">
      <c r="A17" s="2"/>
      <c r="C17" s="2"/>
    </row>
    <row r="18" spans="1:3" ht="13.5">
      <c r="A18" s="2"/>
      <c r="C18" s="2"/>
    </row>
    <row r="19" spans="1:3" ht="13.5">
      <c r="A19" s="2"/>
      <c r="C19" s="2"/>
    </row>
    <row r="20" spans="1:3" ht="14.25" thickBot="1">
      <c r="A20" s="2"/>
      <c r="C20" s="2"/>
    </row>
    <row r="21" ht="14.25" thickBot="1">
      <c r="A21" s="2"/>
    </row>
    <row r="22" spans="1:3" ht="14.25" thickBot="1">
      <c r="A22" s="2"/>
      <c r="C22" s="2"/>
    </row>
    <row r="23" spans="1:3" ht="13.5">
      <c r="A23" s="2"/>
      <c r="C23" s="2"/>
    </row>
    <row r="24" spans="1:3" ht="13.5">
      <c r="A24" s="2"/>
      <c r="C24" s="2"/>
    </row>
    <row r="25" spans="1:3" ht="13.5">
      <c r="A25" s="2"/>
      <c r="C25" s="2"/>
    </row>
    <row r="26" spans="1:3" ht="13.5">
      <c r="A26" s="2"/>
      <c r="C26" s="2"/>
    </row>
    <row r="27" spans="1:3" ht="13.5">
      <c r="A27" s="2"/>
      <c r="C27" s="2"/>
    </row>
    <row r="28" spans="1:3" ht="13.5">
      <c r="A28" s="2"/>
      <c r="C28" s="2"/>
    </row>
    <row r="29" spans="1:3" ht="13.5">
      <c r="A29" s="2"/>
      <c r="C29" s="2"/>
    </row>
    <row r="30" spans="1:3" ht="14.25" thickBot="1">
      <c r="A30" s="2"/>
      <c r="C30" s="2"/>
    </row>
    <row r="31" ht="13.5">
      <c r="C31" s="2"/>
    </row>
    <row r="32" ht="14.25" thickBot="1">
      <c r="C32" s="2"/>
    </row>
    <row r="33" spans="1:3" ht="13.5">
      <c r="A33" s="2"/>
      <c r="C33" s="2"/>
    </row>
    <row r="34" spans="1:3" ht="13.5">
      <c r="A34" s="2"/>
      <c r="C34" s="2"/>
    </row>
    <row r="35" spans="1:3" ht="14.25" thickBot="1">
      <c r="A35" s="2"/>
      <c r="C35" s="2"/>
    </row>
  </sheetData>
  <sheetProtection password="CFB0" objects="1"/>
  <printOptions/>
  <pageMargins left="0.75" right="0.75" top="0.41" bottom="0.5" header="0.22" footer="0.27"/>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㈱サンキュウシッピング</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VNN.R9</dc:creator>
  <cp:keywords/>
  <dc:description/>
  <cp:lastModifiedBy>大谷 進</cp:lastModifiedBy>
  <cp:lastPrinted>2022-06-09T08:20:59Z</cp:lastPrinted>
  <dcterms:created xsi:type="dcterms:W3CDTF">2003-09-30T00:21:49Z</dcterms:created>
  <dcterms:modified xsi:type="dcterms:W3CDTF">2022-06-13T12:55:27Z</dcterms:modified>
  <cp:category/>
  <cp:version/>
  <cp:contentType/>
  <cp:contentStatus/>
</cp:coreProperties>
</file>